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99"/>
  <c r="D97"/>
  <c r="D94"/>
  <c r="D91"/>
  <c r="D87"/>
  <c r="D83"/>
  <c r="D81"/>
  <c r="D78"/>
  <c r="C104"/>
  <c r="C100"/>
  <c r="C96"/>
  <c r="C92"/>
  <c r="C88"/>
  <c r="C84"/>
  <c r="C80"/>
  <c r="C77"/>
  <c r="D74"/>
  <c i="5" r="D101"/>
  <c r="D92"/>
  <c r="D90"/>
  <c r="D86"/>
  <c r="C100"/>
  <c r="C97"/>
  <c r="C92"/>
  <c r="C74"/>
  <c i="4" r="D101"/>
  <c r="D96"/>
  <c r="D89"/>
  <c r="D84"/>
  <c r="D79"/>
  <c r="D77"/>
  <c r="C103"/>
  <c r="C98"/>
  <c r="C93"/>
  <c r="C89"/>
  <c r="C85"/>
  <c r="C81"/>
  <c r="C78"/>
  <c i="5" r="D80"/>
  <c r="C102"/>
  <c r="C91"/>
  <c r="C86"/>
  <c i="4" r="D100"/>
  <c r="D93"/>
  <c r="D90"/>
  <c r="D86"/>
  <c r="D82"/>
  <c r="D76"/>
  <c r="C102"/>
  <c r="C97"/>
  <c r="C94"/>
  <c r="C90"/>
  <c r="C87"/>
  <c r="C82"/>
  <c r="C76"/>
  <c i="5" r="D103"/>
  <c r="D97"/>
  <c r="D93"/>
  <c r="D88"/>
  <c r="D81"/>
  <c r="C103"/>
  <c r="C96"/>
  <c r="C93"/>
  <c r="C88"/>
  <c r="C80"/>
  <c r="D74"/>
  <c i="4" r="D104"/>
  <c r="D102"/>
  <c r="D98"/>
  <c r="D95"/>
  <c r="D92"/>
  <c r="D88"/>
  <c r="D85"/>
  <c r="D80"/>
  <c r="D75"/>
  <c r="C101"/>
  <c r="C99"/>
  <c r="C95"/>
  <c r="C91"/>
  <c r="C86"/>
  <c r="C83"/>
  <c r="C79"/>
  <c r="C75"/>
  <c r="C74"/>
  <c i="5" r="D102"/>
  <c r="D100"/>
  <c r="D96"/>
  <c r="D91"/>
  <c r="D87"/>
  <c r="D75"/>
  <c r="C101"/>
  <c r="C90"/>
  <c r="C87"/>
  <c r="C81"/>
  <c r="C75"/>
  <c i="6" r="D35"/>
  <c i="5" r="R76"/>
  <c r="C76"/>
  <c r="N94"/>
  <c r="D94"/>
  <c r="T95"/>
  <c r="C95"/>
  <c r="E98"/>
  <c r="C98"/>
  <c r="E85"/>
  <c r="D85"/>
  <c r="E84"/>
  <c r="C84"/>
  <c r="I104"/>
  <c r="D104"/>
  <c r="E99"/>
  <c r="C99"/>
  <c r="E77"/>
  <c r="D77"/>
  <c r="E83"/>
  <c r="D83"/>
  <c r="N78"/>
  <c r="C78"/>
  <c r="E89"/>
  <c r="D89"/>
  <c r="T79"/>
  <c r="D79"/>
  <c r="E82"/>
  <c r="C82"/>
  <c l="1" r="D98"/>
  <c r="D95"/>
  <c r="D82"/>
  <c r="D78"/>
  <c r="C104"/>
  <c r="C89"/>
  <c r="C85"/>
  <c r="C79"/>
  <c r="C77"/>
  <c r="D99"/>
  <c r="D76"/>
  <c r="C94"/>
  <c r="C83"/>
  <c r="D84"/>
</calcChain>
</file>

<file path=xl/sharedStrings.xml><?xml version="1.0" encoding="utf-8"?>
<sst xmlns="http://schemas.openxmlformats.org/spreadsheetml/2006/main">
  <si>
    <t>Date</t>
  </si>
  <si>
    <t>Cimb</t>
  </si>
  <si>
    <t>Imbalance Prices €/MWh - July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</si>
  <si>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</si>
  <si>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</si>
  <si>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</si>
  <si>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</si>
  <si>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</si>
  <si>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</si>
  <si>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</si>
  <si>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</si>
  <si>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</si>
  <si>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</si>
  <si>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</si>
  <si>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</si>
  <si>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</si>
  <si>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</si>
  <si>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</si>
  <si>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</si>
  <si>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</si>
  <si>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</si>
  <si>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</si>
  <si>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</si>
  <si>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</si>
  <si>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</si>
  <si>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</si>
  <si>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</si>
  <si>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</si>
  <si>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</si>
  <si>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</si>
  <si>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</si>
  <si>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</si>
  <si>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</si>
  <si>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</si>
  <si>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</si>
  <si>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July 2023</t>
  </si>
  <si>
    <t>Total</t>
  </si>
  <si>
    <t>Activated aFRR energy UP - July 2023</t>
  </si>
  <si>
    <t>Activated aFRR energy DOWN - July 2023</t>
  </si>
  <si>
    <t>Total Activated aFRR Energy - July 2023</t>
  </si>
  <si>
    <t>Activated mFRR energy UP - July 2023</t>
  </si>
  <si>
    <t>Activated mFRR energy DOWN - July 2023</t>
  </si>
  <si>
    <t>Total Activated mFRR Energy - July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</si>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</sst>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34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45108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43.25968494</v>
      </c>
      <c r="E5" s="14">
        <v>35.369999999999997</v>
      </c>
      <c r="F5" s="14">
        <v>33.590000000000003</v>
      </c>
      <c r="G5" s="14"/>
      <c r="H5" s="14"/>
      <c r="I5" s="14"/>
      <c r="J5" s="14">
        <v>29.18</v>
      </c>
      <c r="K5" s="14">
        <v>30.420000000000002</v>
      </c>
      <c r="L5" s="14">
        <v>43.090000000000003</v>
      </c>
      <c r="M5" s="14">
        <v>31.850000000000001</v>
      </c>
      <c r="N5" s="14">
        <v>21.91</v>
      </c>
      <c r="O5" s="14">
        <v>12.31</v>
      </c>
      <c r="P5" s="14">
        <v>8.4199999999999999</v>
      </c>
      <c r="Q5" s="14">
        <v>2.2200000000000002</v>
      </c>
      <c r="R5" s="14">
        <v>0.20000000000000001</v>
      </c>
      <c r="S5" s="14">
        <v>0.45000000000000001</v>
      </c>
      <c r="T5" s="14">
        <v>5.75</v>
      </c>
      <c r="U5" s="14">
        <v>24.870000000000001</v>
      </c>
      <c r="V5" s="14">
        <v>36.020000000000003</v>
      </c>
      <c r="W5" s="14">
        <v>37.206508939999999</v>
      </c>
      <c r="X5" s="14">
        <v>57.700000000000003</v>
      </c>
      <c r="Y5" s="14">
        <v>55.670000000000002</v>
      </c>
      <c r="Z5" s="14">
        <v>38.588316650000003</v>
      </c>
      <c r="AA5" s="15">
        <v>44.93</v>
      </c>
    </row>
    <row r="6">
      <c r="A6" s="11"/>
      <c r="B6" s="16"/>
      <c r="C6" s="13" t="s">
        <v>29</v>
      </c>
      <c r="D6" s="14"/>
      <c r="E6" s="14"/>
      <c r="F6" s="14"/>
      <c r="G6" s="14">
        <v>55.594999999999999</v>
      </c>
      <c r="H6" s="14">
        <v>53.755000000000003</v>
      </c>
      <c r="I6" s="14">
        <v>49.289999999999999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>
        <v>166.785</v>
      </c>
      <c r="H7" s="19">
        <v>161.26499999999999</v>
      </c>
      <c r="I7" s="19">
        <v>147.87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45109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8.2300000000000004</v>
      </c>
      <c r="E9" s="14"/>
      <c r="F9" s="14"/>
      <c r="G9" s="14"/>
      <c r="H9" s="14"/>
      <c r="I9" s="14"/>
      <c r="J9" s="14"/>
      <c r="K9" s="14"/>
      <c r="L9" s="14">
        <v>0.20000000000000001</v>
      </c>
      <c r="M9" s="14">
        <v>0.20000000000000001</v>
      </c>
      <c r="N9" s="14">
        <v>0.28000000000000003</v>
      </c>
      <c r="O9" s="14">
        <v>0.5</v>
      </c>
      <c r="P9" s="14">
        <v>0.20000000000000001</v>
      </c>
      <c r="Q9" s="14">
        <v>0.66000000000000003</v>
      </c>
      <c r="R9" s="14">
        <v>0.66000000000000003</v>
      </c>
      <c r="S9" s="14">
        <v>0.66000000000000003</v>
      </c>
      <c r="T9" s="14">
        <v>1.3</v>
      </c>
      <c r="U9" s="14">
        <v>18.98</v>
      </c>
      <c r="V9" s="14">
        <v>25.420000000000002</v>
      </c>
      <c r="W9" s="14">
        <v>43.119999999999997</v>
      </c>
      <c r="X9" s="14">
        <v>44.619999999999997</v>
      </c>
      <c r="Y9" s="14">
        <v>45.030000000000001</v>
      </c>
      <c r="Z9" s="14">
        <v>35.417147610000001</v>
      </c>
      <c r="AA9" s="15">
        <v>32.929174310000001</v>
      </c>
    </row>
    <row r="10">
      <c r="A10" s="11"/>
      <c r="B10" s="16"/>
      <c r="C10" s="13" t="s">
        <v>29</v>
      </c>
      <c r="D10" s="14"/>
      <c r="E10" s="14">
        <v>1.585</v>
      </c>
      <c r="F10" s="14">
        <v>0.10000000000000001</v>
      </c>
      <c r="G10" s="14">
        <v>0.14000000000000001</v>
      </c>
      <c r="H10" s="14">
        <v>0.14000000000000001</v>
      </c>
      <c r="I10" s="14">
        <v>0.14000000000000001</v>
      </c>
      <c r="J10" s="14">
        <v>0.14000000000000001</v>
      </c>
      <c r="K10" s="14">
        <v>0.14000000000000001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>
        <v>4.7549999999999999</v>
      </c>
      <c r="F11" s="19">
        <v>0.29999999999999999</v>
      </c>
      <c r="G11" s="19">
        <v>0.41999999999999998</v>
      </c>
      <c r="H11" s="19">
        <v>0.41999999999999998</v>
      </c>
      <c r="I11" s="19">
        <v>0.41999999999999998</v>
      </c>
      <c r="J11" s="19">
        <v>0.41999999999999998</v>
      </c>
      <c r="K11" s="19">
        <v>0.41999999999999998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45110</v>
      </c>
      <c r="C12" s="13" t="s">
        <v>27</v>
      </c>
      <c r="D12" s="14">
        <v>99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>
        <v>184.55000000000001</v>
      </c>
    </row>
    <row r="13">
      <c r="A13" s="11"/>
      <c r="B13" s="16"/>
      <c r="C13" s="13" t="s">
        <v>28</v>
      </c>
      <c r="D13" s="14"/>
      <c r="E13" s="14"/>
      <c r="F13" s="14">
        <v>7.3799999999999999</v>
      </c>
      <c r="G13" s="14">
        <v>3.23</v>
      </c>
      <c r="H13" s="14">
        <v>4.8899999999999997</v>
      </c>
      <c r="I13" s="14">
        <v>16.350000000000001</v>
      </c>
      <c r="J13" s="14">
        <v>25.949999999999999</v>
      </c>
      <c r="K13" s="14">
        <v>33.420000000000002</v>
      </c>
      <c r="L13" s="14">
        <v>52.460000000000001</v>
      </c>
      <c r="M13" s="14">
        <v>50</v>
      </c>
      <c r="N13" s="14">
        <v>30.623902439999998</v>
      </c>
      <c r="O13" s="14">
        <v>32.549999999999997</v>
      </c>
      <c r="P13" s="14">
        <v>33.049999999999997</v>
      </c>
      <c r="Q13" s="14">
        <v>35.630000000000003</v>
      </c>
      <c r="R13" s="14">
        <v>60.009999999999998</v>
      </c>
      <c r="S13" s="14">
        <v>61.719999999999999</v>
      </c>
      <c r="T13" s="14">
        <v>44.867233970000001</v>
      </c>
      <c r="U13" s="14">
        <v>38.600000000000001</v>
      </c>
      <c r="V13" s="14">
        <v>36.159999999999997</v>
      </c>
      <c r="W13" s="14">
        <v>41.060000000000002</v>
      </c>
      <c r="X13" s="14">
        <v>43.025833329999998</v>
      </c>
      <c r="Y13" s="14">
        <v>72.090000000000003</v>
      </c>
      <c r="Z13" s="14">
        <v>67.060000000000002</v>
      </c>
      <c r="AA13" s="15"/>
    </row>
    <row r="14">
      <c r="A14" s="11"/>
      <c r="B14" s="16"/>
      <c r="C14" s="13" t="s">
        <v>29</v>
      </c>
      <c r="D14" s="14"/>
      <c r="E14" s="14">
        <v>21.75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>
        <v>65.25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45111</v>
      </c>
      <c r="C16" s="13" t="s">
        <v>27</v>
      </c>
      <c r="D16" s="14">
        <v>171.83000000000001</v>
      </c>
      <c r="E16" s="14">
        <v>133.87</v>
      </c>
      <c r="F16" s="14"/>
      <c r="G16" s="14"/>
      <c r="H16" s="14"/>
      <c r="I16" s="14"/>
      <c r="J16" s="14"/>
      <c r="K16" s="14">
        <v>179.96000000000001</v>
      </c>
      <c r="L16" s="14">
        <v>169.94</v>
      </c>
      <c r="M16" s="14"/>
      <c r="N16" s="14">
        <v>152.58000000000001</v>
      </c>
      <c r="O16" s="14">
        <v>164.03999999999999</v>
      </c>
      <c r="P16" s="14">
        <v>157.08000000000001</v>
      </c>
      <c r="Q16" s="14">
        <v>165.25999999999999</v>
      </c>
      <c r="R16" s="14">
        <v>157.34</v>
      </c>
      <c r="S16" s="14">
        <v>149.59999999999999</v>
      </c>
      <c r="T16" s="14">
        <v>142.43000000000001</v>
      </c>
      <c r="U16" s="14">
        <v>133.8552885</v>
      </c>
      <c r="V16" s="14">
        <v>157.40898670000001</v>
      </c>
      <c r="W16" s="14">
        <v>199.70807692</v>
      </c>
      <c r="X16" s="14">
        <v>264.13999999999999</v>
      </c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>
        <v>47.030000000000001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>
        <v>87.549999999999997</v>
      </c>
      <c r="Z17" s="14">
        <v>72.590000000000003</v>
      </c>
      <c r="AA17" s="15">
        <v>62.049999999999997</v>
      </c>
    </row>
    <row r="18">
      <c r="A18" s="1"/>
      <c r="B18" s="16"/>
      <c r="C18" s="13" t="s">
        <v>29</v>
      </c>
      <c r="D18" s="14"/>
      <c r="E18" s="14"/>
      <c r="F18" s="14">
        <v>48.234999999999999</v>
      </c>
      <c r="G18" s="14">
        <v>46.365000000000002</v>
      </c>
      <c r="H18" s="14">
        <v>46.125</v>
      </c>
      <c r="I18" s="14">
        <v>46.57</v>
      </c>
      <c r="J18" s="14">
        <v>57.424999999999997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>
        <v>144.70500000000001</v>
      </c>
      <c r="G19" s="19">
        <v>139.095</v>
      </c>
      <c r="H19" s="19">
        <v>138.375</v>
      </c>
      <c r="I19" s="19">
        <v>139.71000000000001</v>
      </c>
      <c r="J19" s="19">
        <v>172.27500000000001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45112</v>
      </c>
      <c r="C20" s="13" t="s">
        <v>27</v>
      </c>
      <c r="D20" s="14">
        <v>184.86000000000001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133.75999999999999</v>
      </c>
      <c r="P20" s="14">
        <v>138.16768329000001</v>
      </c>
      <c r="Q20" s="14">
        <v>126.38233468</v>
      </c>
      <c r="R20" s="14">
        <v>135.36868497</v>
      </c>
      <c r="S20" s="14">
        <v>136.93248588</v>
      </c>
      <c r="T20" s="14">
        <v>148.8175</v>
      </c>
      <c r="U20" s="14">
        <v>176.19</v>
      </c>
      <c r="V20" s="14">
        <v>185.55000000000001</v>
      </c>
      <c r="W20" s="14">
        <v>198.38</v>
      </c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>
        <v>59.350000000000001</v>
      </c>
      <c r="L21" s="14">
        <v>49.18</v>
      </c>
      <c r="M21" s="14">
        <v>41.200000000000003</v>
      </c>
      <c r="N21" s="14">
        <v>36.719999999999999</v>
      </c>
      <c r="O21" s="14"/>
      <c r="P21" s="14"/>
      <c r="Q21" s="14"/>
      <c r="R21" s="14"/>
      <c r="S21" s="14"/>
      <c r="T21" s="14"/>
      <c r="U21" s="14"/>
      <c r="V21" s="14"/>
      <c r="W21" s="14"/>
      <c r="X21" s="14">
        <v>71.239999999999995</v>
      </c>
      <c r="Y21" s="14">
        <v>56.20594483</v>
      </c>
      <c r="Z21" s="14">
        <v>45.31406526</v>
      </c>
      <c r="AA21" s="15">
        <v>35.899999999999999</v>
      </c>
    </row>
    <row r="22">
      <c r="A22" s="1"/>
      <c r="B22" s="16"/>
      <c r="C22" s="13" t="s">
        <v>29</v>
      </c>
      <c r="D22" s="14"/>
      <c r="E22" s="14">
        <v>53.920000000000002</v>
      </c>
      <c r="F22" s="14">
        <v>47.18</v>
      </c>
      <c r="G22" s="14">
        <v>41.689999999999998</v>
      </c>
      <c r="H22" s="14">
        <v>43.159999999999997</v>
      </c>
      <c r="I22" s="14">
        <v>45.920000000000002</v>
      </c>
      <c r="J22" s="14">
        <v>53.170000000000002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>
        <v>161.75999999999999</v>
      </c>
      <c r="F23" s="19">
        <v>141.53999999999999</v>
      </c>
      <c r="G23" s="19">
        <v>125.06999999999999</v>
      </c>
      <c r="H23" s="19">
        <v>129.47999999999999</v>
      </c>
      <c r="I23" s="19">
        <v>137.75999999999999</v>
      </c>
      <c r="J23" s="19">
        <v>159.50999999999999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45113</v>
      </c>
      <c r="C24" s="13" t="s">
        <v>27</v>
      </c>
      <c r="D24" s="14"/>
      <c r="E24" s="14"/>
      <c r="F24" s="14"/>
      <c r="G24" s="14"/>
      <c r="H24" s="14"/>
      <c r="I24" s="14"/>
      <c r="J24" s="14">
        <v>170.63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v>150.5</v>
      </c>
      <c r="V24" s="14">
        <v>173.81166196999999</v>
      </c>
      <c r="W24" s="14">
        <v>195.69444444000001</v>
      </c>
      <c r="X24" s="14">
        <v>267.42000000000002</v>
      </c>
      <c r="Y24" s="14">
        <v>266.94</v>
      </c>
      <c r="Z24" s="14">
        <v>203.84999999999999</v>
      </c>
      <c r="AA24" s="15">
        <v>178.47</v>
      </c>
    </row>
    <row r="25">
      <c r="A25" s="1"/>
      <c r="B25" s="16"/>
      <c r="C25" s="13" t="s">
        <v>28</v>
      </c>
      <c r="D25" s="14">
        <v>27.621723639999999</v>
      </c>
      <c r="E25" s="14">
        <v>25.350000000000001</v>
      </c>
      <c r="F25" s="14">
        <v>24.870000000000001</v>
      </c>
      <c r="G25" s="14"/>
      <c r="H25" s="14"/>
      <c r="I25" s="14"/>
      <c r="J25" s="14"/>
      <c r="K25" s="14">
        <v>65.260000000000005</v>
      </c>
      <c r="L25" s="14">
        <v>48.666598890000003</v>
      </c>
      <c r="M25" s="14">
        <v>35.841971489999999</v>
      </c>
      <c r="N25" s="14">
        <v>32.212084349999998</v>
      </c>
      <c r="O25" s="14">
        <v>29.294689269999999</v>
      </c>
      <c r="P25" s="14">
        <v>28.131761489999999</v>
      </c>
      <c r="Q25" s="14">
        <v>26.911157459999998</v>
      </c>
      <c r="R25" s="14">
        <v>24.050000000000001</v>
      </c>
      <c r="S25" s="14">
        <v>25.370000000000001</v>
      </c>
      <c r="T25" s="14">
        <v>44.049999999999997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>
        <v>41.524999999999999</v>
      </c>
      <c r="H26" s="14">
        <v>42.505000000000003</v>
      </c>
      <c r="I26" s="14">
        <v>47.185000000000002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>
        <v>124.575</v>
      </c>
      <c r="H27" s="19">
        <v>127.515</v>
      </c>
      <c r="I27" s="19">
        <v>141.55500000000001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45114</v>
      </c>
      <c r="C28" s="13" t="s">
        <v>27</v>
      </c>
      <c r="D28" s="14">
        <v>171</v>
      </c>
      <c r="E28" s="14"/>
      <c r="F28" s="14"/>
      <c r="G28" s="14"/>
      <c r="H28" s="14"/>
      <c r="I28" s="14">
        <v>129.75999999999999</v>
      </c>
      <c r="J28" s="14">
        <v>190.66999999999999</v>
      </c>
      <c r="K28" s="14">
        <v>181.03999999999999</v>
      </c>
      <c r="L28" s="14">
        <v>163.09999999999999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>
        <v>250.75999999999999</v>
      </c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>
        <v>45.899999999999999</v>
      </c>
      <c r="N29" s="14">
        <v>42</v>
      </c>
      <c r="O29" s="14"/>
      <c r="P29" s="14">
        <v>22.620000000000001</v>
      </c>
      <c r="Q29" s="14">
        <v>20.120000000000001</v>
      </c>
      <c r="R29" s="14">
        <v>19.640000000000001</v>
      </c>
      <c r="S29" s="14">
        <v>20</v>
      </c>
      <c r="T29" s="14">
        <v>24.190000000000001</v>
      </c>
      <c r="U29" s="14">
        <v>27.100000000000001</v>
      </c>
      <c r="V29" s="14">
        <v>35.200000000000003</v>
      </c>
      <c r="W29" s="14"/>
      <c r="X29" s="14"/>
      <c r="Y29" s="14">
        <v>68.920000000000002</v>
      </c>
      <c r="Z29" s="14">
        <v>58.640000000000001</v>
      </c>
      <c r="AA29" s="15">
        <v>50.780000000000001</v>
      </c>
    </row>
    <row r="30">
      <c r="A30" s="1"/>
      <c r="B30" s="16"/>
      <c r="C30" s="13" t="s">
        <v>29</v>
      </c>
      <c r="D30" s="14"/>
      <c r="E30" s="14">
        <v>51.755000000000003</v>
      </c>
      <c r="F30" s="14">
        <v>48.799999999999997</v>
      </c>
      <c r="G30" s="14">
        <v>47.460000000000001</v>
      </c>
      <c r="H30" s="14">
        <v>47.534999999999997</v>
      </c>
      <c r="I30" s="14"/>
      <c r="J30" s="14"/>
      <c r="K30" s="14"/>
      <c r="L30" s="14"/>
      <c r="M30" s="14"/>
      <c r="N30" s="14"/>
      <c r="O30" s="14">
        <v>39.560000000000002</v>
      </c>
      <c r="P30" s="14"/>
      <c r="Q30" s="14"/>
      <c r="R30" s="14"/>
      <c r="S30" s="14"/>
      <c r="T30" s="14"/>
      <c r="U30" s="14"/>
      <c r="V30" s="14"/>
      <c r="W30" s="14">
        <v>71.204999999999998</v>
      </c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155.26499999999999</v>
      </c>
      <c r="F31" s="19">
        <v>146.40000000000001</v>
      </c>
      <c r="G31" s="19">
        <v>142.38</v>
      </c>
      <c r="H31" s="19">
        <v>142.60499999999999</v>
      </c>
      <c r="I31" s="19"/>
      <c r="J31" s="19"/>
      <c r="K31" s="19"/>
      <c r="L31" s="19"/>
      <c r="M31" s="19"/>
      <c r="N31" s="19"/>
      <c r="O31" s="19">
        <v>118.68000000000001</v>
      </c>
      <c r="P31" s="19"/>
      <c r="Q31" s="19"/>
      <c r="R31" s="19"/>
      <c r="S31" s="19"/>
      <c r="T31" s="19"/>
      <c r="U31" s="19"/>
      <c r="V31" s="19"/>
      <c r="W31" s="19">
        <v>213.61500000000001</v>
      </c>
      <c r="X31" s="19"/>
      <c r="Y31" s="19"/>
      <c r="Z31" s="19"/>
      <c r="AA31" s="20"/>
    </row>
    <row r="32" thickTop="1" ht="15.75">
      <c r="A32" s="11"/>
      <c r="B32" s="12">
        <v>45115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50.140000000000001</v>
      </c>
      <c r="E33" s="14"/>
      <c r="F33" s="14"/>
      <c r="G33" s="14"/>
      <c r="H33" s="14"/>
      <c r="I33" s="14"/>
      <c r="J33" s="14">
        <v>42.060000000000002</v>
      </c>
      <c r="K33" s="14">
        <v>45.049999999999997</v>
      </c>
      <c r="L33" s="14">
        <v>43.149999999999999</v>
      </c>
      <c r="M33" s="14">
        <v>38.020000000000003</v>
      </c>
      <c r="N33" s="14">
        <v>30.449999999999999</v>
      </c>
      <c r="O33" s="14">
        <v>23.16</v>
      </c>
      <c r="P33" s="14">
        <v>18.059999999999999</v>
      </c>
      <c r="Q33" s="14">
        <v>10.49</v>
      </c>
      <c r="R33" s="14">
        <v>9.5</v>
      </c>
      <c r="S33" s="14">
        <v>20</v>
      </c>
      <c r="T33" s="14">
        <v>21.641784779999998</v>
      </c>
      <c r="U33" s="14">
        <v>25.02</v>
      </c>
      <c r="V33" s="14">
        <v>32.196249999999999</v>
      </c>
      <c r="W33" s="14">
        <v>36.869999999999997</v>
      </c>
      <c r="X33" s="14">
        <v>38.780000000000001</v>
      </c>
      <c r="Y33" s="14">
        <v>66.450000000000003</v>
      </c>
      <c r="Z33" s="14">
        <v>65.159999999999997</v>
      </c>
      <c r="AA33" s="15">
        <v>57.960000000000001</v>
      </c>
    </row>
    <row r="34">
      <c r="A34" s="1"/>
      <c r="B34" s="16"/>
      <c r="C34" s="13" t="s">
        <v>29</v>
      </c>
      <c r="D34" s="14"/>
      <c r="E34" s="14">
        <v>46.090000000000003</v>
      </c>
      <c r="F34" s="14">
        <v>44.984999999999999</v>
      </c>
      <c r="G34" s="14">
        <v>43.075000000000003</v>
      </c>
      <c r="H34" s="14">
        <v>43.460000000000001</v>
      </c>
      <c r="I34" s="14">
        <v>45.990000000000002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138.27000000000001</v>
      </c>
      <c r="F35" s="19">
        <v>134.95500000000001</v>
      </c>
      <c r="G35" s="19">
        <v>129.22499999999999</v>
      </c>
      <c r="H35" s="19">
        <v>130.38</v>
      </c>
      <c r="I35" s="19">
        <v>137.97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45116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54.719999999999999</v>
      </c>
      <c r="E37" s="14"/>
      <c r="F37" s="14"/>
      <c r="G37" s="14"/>
      <c r="H37" s="14"/>
      <c r="I37" s="14"/>
      <c r="J37" s="14">
        <v>45.880000000000003</v>
      </c>
      <c r="K37" s="14">
        <v>44.130000000000003</v>
      </c>
      <c r="L37" s="14">
        <v>46.259999999999998</v>
      </c>
      <c r="M37" s="14">
        <v>24.859999999999999</v>
      </c>
      <c r="N37" s="14">
        <v>19.34</v>
      </c>
      <c r="O37" s="14">
        <v>16.079999999999998</v>
      </c>
      <c r="P37" s="14">
        <v>13.460000000000001</v>
      </c>
      <c r="Q37" s="14">
        <v>17.949999999999999</v>
      </c>
      <c r="R37" s="14">
        <v>21.789999999999999</v>
      </c>
      <c r="S37" s="14">
        <v>19.133306380000001</v>
      </c>
      <c r="T37" s="14">
        <v>22.695</v>
      </c>
      <c r="U37" s="14">
        <v>24.73</v>
      </c>
      <c r="V37" s="14">
        <v>52.280000000000001</v>
      </c>
      <c r="W37" s="14">
        <v>60.759999999999998</v>
      </c>
      <c r="X37" s="14">
        <v>66.010000000000005</v>
      </c>
      <c r="Y37" s="14">
        <v>67.049999999999997</v>
      </c>
      <c r="Z37" s="14">
        <v>66.060000000000002</v>
      </c>
      <c r="AA37" s="15">
        <v>59.799999999999997</v>
      </c>
    </row>
    <row r="38">
      <c r="A38" s="1"/>
      <c r="B38" s="16"/>
      <c r="C38" s="13" t="s">
        <v>29</v>
      </c>
      <c r="D38" s="14"/>
      <c r="E38" s="14">
        <v>50.869999999999997</v>
      </c>
      <c r="F38" s="14">
        <v>50.909999999999997</v>
      </c>
      <c r="G38" s="14">
        <v>47.475000000000001</v>
      </c>
      <c r="H38" s="14">
        <v>47.270000000000003</v>
      </c>
      <c r="I38" s="14">
        <v>47.390000000000001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>
        <v>152.61000000000001</v>
      </c>
      <c r="F39" s="19">
        <v>152.72999999999999</v>
      </c>
      <c r="G39" s="19">
        <v>142.42500000000001</v>
      </c>
      <c r="H39" s="19">
        <v>141.81</v>
      </c>
      <c r="I39" s="19">
        <v>142.16999999999999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45117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>
        <v>213.74000000000001</v>
      </c>
      <c r="W40" s="14">
        <v>248.24000000000001</v>
      </c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56.25</v>
      </c>
      <c r="E41" s="14"/>
      <c r="F41" s="14"/>
      <c r="G41" s="14"/>
      <c r="H41" s="14"/>
      <c r="I41" s="14"/>
      <c r="J41" s="14">
        <v>60.460000000000001</v>
      </c>
      <c r="K41" s="14">
        <v>66.120000000000005</v>
      </c>
      <c r="L41" s="14">
        <v>67.140000000000001</v>
      </c>
      <c r="M41" s="14">
        <v>58.979999999999997</v>
      </c>
      <c r="N41" s="14">
        <v>52.640000000000001</v>
      </c>
      <c r="O41" s="14">
        <v>48.119999999999997</v>
      </c>
      <c r="P41" s="14">
        <v>45.200000000000003</v>
      </c>
      <c r="Q41" s="14">
        <v>43.439999999999998</v>
      </c>
      <c r="R41" s="14">
        <v>44.649999999999999</v>
      </c>
      <c r="S41" s="14">
        <v>52.770000000000003</v>
      </c>
      <c r="T41" s="14">
        <v>60.729999999999997</v>
      </c>
      <c r="U41" s="14">
        <v>64.140000000000001</v>
      </c>
      <c r="V41" s="14"/>
      <c r="W41" s="14"/>
      <c r="X41" s="14">
        <v>87.909999999999997</v>
      </c>
      <c r="Y41" s="14">
        <v>89.840000000000003</v>
      </c>
      <c r="Z41" s="14">
        <v>60.168249260000003</v>
      </c>
      <c r="AA41" s="15">
        <v>66.849999999999994</v>
      </c>
    </row>
    <row r="42">
      <c r="A42" s="1"/>
      <c r="B42" s="16"/>
      <c r="C42" s="13" t="s">
        <v>29</v>
      </c>
      <c r="D42" s="14"/>
      <c r="E42" s="14">
        <v>51</v>
      </c>
      <c r="F42" s="14">
        <v>47.149999999999999</v>
      </c>
      <c r="G42" s="14">
        <v>45.969999999999999</v>
      </c>
      <c r="H42" s="14">
        <v>46.655000000000001</v>
      </c>
      <c r="I42" s="14">
        <v>52.560000000000002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>
        <v>153</v>
      </c>
      <c r="F43" s="19">
        <v>141.44999999999999</v>
      </c>
      <c r="G43" s="19">
        <v>137.91</v>
      </c>
      <c r="H43" s="19">
        <v>139.965</v>
      </c>
      <c r="I43" s="19">
        <v>157.68000000000001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45118</v>
      </c>
      <c r="C44" s="13" t="s">
        <v>27</v>
      </c>
      <c r="D44" s="14">
        <v>186.62</v>
      </c>
      <c r="E44" s="14"/>
      <c r="F44" s="14"/>
      <c r="G44" s="14"/>
      <c r="H44" s="14"/>
      <c r="I44" s="14"/>
      <c r="J44" s="14"/>
      <c r="K44" s="14"/>
      <c r="L44" s="14"/>
      <c r="M44" s="14"/>
      <c r="N44" s="14">
        <v>145.25</v>
      </c>
      <c r="O44" s="14">
        <v>142.09999999999999</v>
      </c>
      <c r="P44" s="14">
        <v>141.05000000000001</v>
      </c>
      <c r="Q44" s="14">
        <v>139.63999999999999</v>
      </c>
      <c r="R44" s="14">
        <v>140.46172421</v>
      </c>
      <c r="S44" s="14">
        <v>143.16717109000001</v>
      </c>
      <c r="T44" s="14">
        <v>175.84999999999999</v>
      </c>
      <c r="U44" s="14">
        <v>194.61000000000001</v>
      </c>
      <c r="V44" s="14">
        <v>218.93000000000001</v>
      </c>
      <c r="W44" s="14">
        <v>262.47000000000003</v>
      </c>
      <c r="X44" s="14">
        <v>263.63999999999999</v>
      </c>
      <c r="Y44" s="14">
        <v>267.01999999999998</v>
      </c>
      <c r="Z44" s="14"/>
      <c r="AA44" s="15">
        <v>195.69</v>
      </c>
    </row>
    <row r="45">
      <c r="A45" s="1"/>
      <c r="B45" s="16"/>
      <c r="C45" s="13" t="s">
        <v>28</v>
      </c>
      <c r="D45" s="14"/>
      <c r="E45" s="14"/>
      <c r="F45" s="14"/>
      <c r="G45" s="14">
        <v>30.079999999999998</v>
      </c>
      <c r="H45" s="14">
        <v>29.359999999999999</v>
      </c>
      <c r="I45" s="14"/>
      <c r="J45" s="14">
        <v>60.939999999999998</v>
      </c>
      <c r="K45" s="14">
        <v>62.630000000000003</v>
      </c>
      <c r="L45" s="14">
        <v>60.479999999999997</v>
      </c>
      <c r="M45" s="14">
        <v>52.549999999999997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>
        <v>71.689999999999998</v>
      </c>
      <c r="AA45" s="15"/>
    </row>
    <row r="46">
      <c r="A46" s="1"/>
      <c r="B46" s="16"/>
      <c r="C46" s="13" t="s">
        <v>29</v>
      </c>
      <c r="D46" s="14"/>
      <c r="E46" s="14">
        <v>57.725000000000001</v>
      </c>
      <c r="F46" s="14">
        <v>52.590000000000003</v>
      </c>
      <c r="G46" s="14"/>
      <c r="H46" s="14"/>
      <c r="I46" s="14">
        <v>54.615000000000002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>
        <v>173.17500000000001</v>
      </c>
      <c r="F47" s="19">
        <v>157.77000000000001</v>
      </c>
      <c r="G47" s="19"/>
      <c r="H47" s="19"/>
      <c r="I47" s="19">
        <v>163.845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45119</v>
      </c>
      <c r="C48" s="13" t="s">
        <v>27</v>
      </c>
      <c r="D48" s="14">
        <v>147.71000000000001</v>
      </c>
      <c r="E48" s="14">
        <v>118.2</v>
      </c>
      <c r="F48" s="14"/>
      <c r="G48" s="14"/>
      <c r="H48" s="14"/>
      <c r="I48" s="14"/>
      <c r="J48" s="14">
        <v>153.12</v>
      </c>
      <c r="K48" s="14">
        <v>177.08000000000001</v>
      </c>
      <c r="L48" s="14">
        <v>180</v>
      </c>
      <c r="M48" s="14">
        <v>163.5</v>
      </c>
      <c r="N48" s="14">
        <v>155.78</v>
      </c>
      <c r="O48" s="14">
        <v>151.61670848</v>
      </c>
      <c r="P48" s="14">
        <v>150.00375747999999</v>
      </c>
      <c r="Q48" s="14">
        <v>148.38347403</v>
      </c>
      <c r="R48" s="14">
        <v>147.03363636</v>
      </c>
      <c r="S48" s="14">
        <v>174.96000000000001</v>
      </c>
      <c r="T48" s="14">
        <v>164.37900644000001</v>
      </c>
      <c r="U48" s="14">
        <v>174.64690820000001</v>
      </c>
      <c r="V48" s="14">
        <v>241.90609918999999</v>
      </c>
      <c r="W48" s="14">
        <v>252.78494420000001</v>
      </c>
      <c r="X48" s="14">
        <v>246.12805481000001</v>
      </c>
      <c r="Y48" s="14">
        <v>200.84265625</v>
      </c>
      <c r="Z48" s="14">
        <v>175.49218837000001</v>
      </c>
      <c r="AA48" s="15">
        <v>176.37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45</v>
      </c>
      <c r="G50" s="14">
        <v>41.045000000000002</v>
      </c>
      <c r="H50" s="14">
        <v>41.784999999999997</v>
      </c>
      <c r="I50" s="14">
        <v>42.560000000000002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>
        <v>135</v>
      </c>
      <c r="G51" s="19">
        <v>123.13500000000001</v>
      </c>
      <c r="H51" s="19">
        <v>125.355</v>
      </c>
      <c r="I51" s="19">
        <v>127.68000000000001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45120</v>
      </c>
      <c r="C52" s="13" t="s">
        <v>27</v>
      </c>
      <c r="D52" s="14">
        <v>160.75999999999999</v>
      </c>
      <c r="E52" s="14">
        <v>149.13</v>
      </c>
      <c r="F52" s="14"/>
      <c r="G52" s="14"/>
      <c r="H52" s="14"/>
      <c r="I52" s="14"/>
      <c r="J52" s="14">
        <v>161.13</v>
      </c>
      <c r="K52" s="14">
        <v>183.41</v>
      </c>
      <c r="L52" s="14"/>
      <c r="M52" s="14">
        <v>157.03999999999999</v>
      </c>
      <c r="N52" s="14">
        <v>142.5</v>
      </c>
      <c r="O52" s="14">
        <v>149.84999999999999</v>
      </c>
      <c r="P52" s="14">
        <v>155.94</v>
      </c>
      <c r="Q52" s="14">
        <v>136.22706466</v>
      </c>
      <c r="R52" s="14">
        <v>134.09959964000001</v>
      </c>
      <c r="S52" s="14">
        <v>130.70589781999999</v>
      </c>
      <c r="T52" s="14">
        <v>148.48128614000001</v>
      </c>
      <c r="U52" s="14">
        <v>162.49295039</v>
      </c>
      <c r="V52" s="14">
        <v>175.20940809999999</v>
      </c>
      <c r="W52" s="14">
        <v>189.2111075</v>
      </c>
      <c r="X52" s="14">
        <v>192.3553125</v>
      </c>
      <c r="Y52" s="14">
        <v>193.9753125</v>
      </c>
      <c r="Z52" s="14">
        <v>180.20965021999999</v>
      </c>
      <c r="AA52" s="15">
        <v>156.90478632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>
        <v>59.549999999999997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>
        <v>47.524999999999999</v>
      </c>
      <c r="G54" s="14">
        <v>47.204999999999998</v>
      </c>
      <c r="H54" s="14">
        <v>47.024999999999999</v>
      </c>
      <c r="I54" s="14">
        <v>48.774999999999999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>
        <v>142.57499999999999</v>
      </c>
      <c r="G55" s="19">
        <v>141.61500000000001</v>
      </c>
      <c r="H55" s="19">
        <v>141.07499999999999</v>
      </c>
      <c r="I55" s="19">
        <v>146.32499999999999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45121</v>
      </c>
      <c r="C56" s="13" t="s">
        <v>27</v>
      </c>
      <c r="D56" s="14">
        <v>131.27006263999999</v>
      </c>
      <c r="E56" s="14">
        <v>125.23851145</v>
      </c>
      <c r="F56" s="14">
        <v>119.88837838000001</v>
      </c>
      <c r="G56" s="14"/>
      <c r="H56" s="14"/>
      <c r="I56" s="14">
        <v>126.1675</v>
      </c>
      <c r="J56" s="14">
        <v>142.82772727</v>
      </c>
      <c r="K56" s="14">
        <v>145.39769231</v>
      </c>
      <c r="L56" s="14">
        <v>132.82769231</v>
      </c>
      <c r="M56" s="14">
        <v>110.50923077</v>
      </c>
      <c r="N56" s="14">
        <v>111.94815604</v>
      </c>
      <c r="O56" s="14">
        <v>103.64511591</v>
      </c>
      <c r="P56" s="14">
        <v>99.345365619999995</v>
      </c>
      <c r="Q56" s="14">
        <v>93.794127950000004</v>
      </c>
      <c r="R56" s="14">
        <v>100.62533765000001</v>
      </c>
      <c r="S56" s="14">
        <v>106.06603856</v>
      </c>
      <c r="T56" s="14">
        <v>114.01510939000001</v>
      </c>
      <c r="U56" s="14">
        <v>127.60257514</v>
      </c>
      <c r="V56" s="14">
        <v>146.452304</v>
      </c>
      <c r="W56" s="14">
        <v>174.03735922000001</v>
      </c>
      <c r="X56" s="14">
        <v>178.65131498</v>
      </c>
      <c r="Y56" s="14">
        <v>159.21292364999999</v>
      </c>
      <c r="Z56" s="14">
        <v>139.36546874999999</v>
      </c>
      <c r="AA56" s="15">
        <v>148.28425926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>
        <v>45.704999999999998</v>
      </c>
      <c r="H58" s="14">
        <v>45.795000000000002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>
        <v>137.11500000000001</v>
      </c>
      <c r="H59" s="19">
        <v>137.38499999999999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45122</v>
      </c>
      <c r="C60" s="13" t="s">
        <v>27</v>
      </c>
      <c r="D60" s="14">
        <v>147.50999999999999</v>
      </c>
      <c r="E60" s="14">
        <v>100.38</v>
      </c>
      <c r="F60" s="14"/>
      <c r="G60" s="14"/>
      <c r="H60" s="14">
        <v>27.260000000000002</v>
      </c>
      <c r="I60" s="14">
        <v>17.75</v>
      </c>
      <c r="J60" s="14">
        <v>36.540023929999997</v>
      </c>
      <c r="K60" s="14">
        <v>33.899999999999999</v>
      </c>
      <c r="L60" s="14">
        <v>44.93</v>
      </c>
      <c r="M60" s="14">
        <v>26.120000000000001</v>
      </c>
      <c r="N60" s="14">
        <v>6.5514324899999998</v>
      </c>
      <c r="O60" s="14">
        <v>0.29999999999999999</v>
      </c>
      <c r="P60" s="14">
        <v>0.29999999999999999</v>
      </c>
      <c r="Q60" s="14">
        <v>0.29999999999999999</v>
      </c>
      <c r="R60" s="14">
        <v>0.24331801</v>
      </c>
      <c r="S60" s="14">
        <v>0.23461381000000001</v>
      </c>
      <c r="T60" s="14">
        <v>12.43073019</v>
      </c>
      <c r="U60" s="14">
        <v>57.796543540000002</v>
      </c>
      <c r="V60" s="14">
        <v>155.79893379000001</v>
      </c>
      <c r="W60" s="14">
        <v>184.96907026</v>
      </c>
      <c r="X60" s="14">
        <v>197.22196092999999</v>
      </c>
      <c r="Y60" s="14">
        <v>191.36819457999999</v>
      </c>
      <c r="Z60" s="14">
        <v>110.36714243999999</v>
      </c>
      <c r="AA60" s="15">
        <v>93.342727269999997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>
        <v>14.574999999999999</v>
      </c>
      <c r="G62" s="14">
        <v>10.07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>
        <v>43.725000000000001</v>
      </c>
      <c r="G63" s="19">
        <v>30.210000000000001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45123</v>
      </c>
      <c r="C64" s="13" t="s">
        <v>27</v>
      </c>
      <c r="D64" s="14">
        <v>97.214331319999999</v>
      </c>
      <c r="E64" s="14">
        <v>26.899075880000002</v>
      </c>
      <c r="F64" s="14">
        <v>34.649999999999999</v>
      </c>
      <c r="G64" s="14">
        <v>29.379999999999999</v>
      </c>
      <c r="H64" s="14">
        <v>14.43</v>
      </c>
      <c r="I64" s="14">
        <v>14.34</v>
      </c>
      <c r="J64" s="14">
        <v>13.49</v>
      </c>
      <c r="K64" s="14">
        <v>4.4900000000000002</v>
      </c>
      <c r="L64" s="14">
        <v>3.3900000000000001</v>
      </c>
      <c r="M64" s="14">
        <v>3.3900000000000001</v>
      </c>
      <c r="N64" s="14">
        <v>3.04178792</v>
      </c>
      <c r="O64" s="14">
        <v>3.15020408</v>
      </c>
      <c r="P64" s="14">
        <v>2.0562389799999998</v>
      </c>
      <c r="Q64" s="14">
        <v>0.47645492</v>
      </c>
      <c r="R64" s="14">
        <v>9.8070903200000004</v>
      </c>
      <c r="S64" s="14">
        <v>50.463106029999999</v>
      </c>
      <c r="T64" s="14">
        <v>87.345417810000001</v>
      </c>
      <c r="U64" s="14">
        <v>162.37320022</v>
      </c>
      <c r="V64" s="14">
        <v>175.68634982</v>
      </c>
      <c r="W64" s="14">
        <v>200.0711182</v>
      </c>
      <c r="X64" s="14">
        <v>236.67434807999999</v>
      </c>
      <c r="Y64" s="14">
        <v>226.94628448</v>
      </c>
      <c r="Z64" s="14">
        <v>177.50496770000001</v>
      </c>
      <c r="AA64" s="15">
        <v>158.87266055000001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45124</v>
      </c>
      <c r="C68" s="13" t="s">
        <v>27</v>
      </c>
      <c r="D68" s="14">
        <v>142.47973605000001</v>
      </c>
      <c r="E68" s="14">
        <v>130.47951105999999</v>
      </c>
      <c r="F68" s="14">
        <v>123.69913246</v>
      </c>
      <c r="G68" s="14">
        <v>113.39577778</v>
      </c>
      <c r="H68" s="14">
        <v>116.40577777999999</v>
      </c>
      <c r="I68" s="14">
        <v>125.91348485</v>
      </c>
      <c r="J68" s="14">
        <v>152.93875</v>
      </c>
      <c r="K68" s="14">
        <v>167.6120339</v>
      </c>
      <c r="L68" s="14">
        <v>146.47568994</v>
      </c>
      <c r="M68" s="14">
        <v>128.91115597000001</v>
      </c>
      <c r="N68" s="14">
        <v>101.62143254</v>
      </c>
      <c r="O68" s="14">
        <v>116.56996812</v>
      </c>
      <c r="P68" s="14">
        <v>112.35844676000001</v>
      </c>
      <c r="Q68" s="14">
        <v>137.22520645</v>
      </c>
      <c r="R68" s="14">
        <v>129.96846153999999</v>
      </c>
      <c r="S68" s="14">
        <v>157.88653547999999</v>
      </c>
      <c r="T68" s="14">
        <v>171.24238930000001</v>
      </c>
      <c r="U68" s="14">
        <v>177.23129201</v>
      </c>
      <c r="V68" s="14">
        <v>179.25153395999999</v>
      </c>
      <c r="W68" s="14">
        <v>239.69521281999999</v>
      </c>
      <c r="X68" s="14">
        <v>246.94084326000001</v>
      </c>
      <c r="Y68" s="14">
        <v>229.01896551999999</v>
      </c>
      <c r="Z68" s="14">
        <v>191.91295507000001</v>
      </c>
      <c r="AA68" s="15">
        <v>160.27982047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45125</v>
      </c>
      <c r="C72" s="13" t="s">
        <v>27</v>
      </c>
      <c r="D72" s="14">
        <v>141.81296566</v>
      </c>
      <c r="E72" s="14">
        <v>133.45356150999999</v>
      </c>
      <c r="F72" s="14">
        <v>132.71000000000001</v>
      </c>
      <c r="G72" s="14">
        <v>130.52000000000001</v>
      </c>
      <c r="H72" s="14">
        <v>131.34</v>
      </c>
      <c r="I72" s="14">
        <v>142.11000000000001</v>
      </c>
      <c r="J72" s="14"/>
      <c r="K72" s="14"/>
      <c r="L72" s="14"/>
      <c r="M72" s="14">
        <v>141.53999999999999</v>
      </c>
      <c r="N72" s="14">
        <v>127.01000000000001</v>
      </c>
      <c r="O72" s="14">
        <v>120.73999999999999</v>
      </c>
      <c r="P72" s="14">
        <v>124.62</v>
      </c>
      <c r="Q72" s="14">
        <v>132.97999999999999</v>
      </c>
      <c r="R72" s="14">
        <v>139.37</v>
      </c>
      <c r="S72" s="14">
        <v>135.38999999999999</v>
      </c>
      <c r="T72" s="14">
        <v>146.34</v>
      </c>
      <c r="U72" s="14">
        <v>207.12</v>
      </c>
      <c r="V72" s="14">
        <v>214.40546053</v>
      </c>
      <c r="W72" s="14">
        <v>248.38294117999999</v>
      </c>
      <c r="X72" s="14">
        <v>247.10616024999999</v>
      </c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>
        <v>51.799999999999997</v>
      </c>
      <c r="K73" s="14">
        <v>57.100000000000001</v>
      </c>
      <c r="L73" s="14">
        <v>55</v>
      </c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>
        <v>105.45</v>
      </c>
      <c r="Z73" s="14">
        <v>69.629999999999995</v>
      </c>
      <c r="AA73" s="15">
        <v>63.990000000000002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45126</v>
      </c>
      <c r="C76" s="13" t="s">
        <v>27</v>
      </c>
      <c r="D76" s="14"/>
      <c r="E76" s="14">
        <v>154.75999999999999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>
        <v>189.74000000000001</v>
      </c>
      <c r="U76" s="14">
        <v>213.56835286</v>
      </c>
      <c r="V76" s="14">
        <v>248.74109661</v>
      </c>
      <c r="W76" s="14">
        <v>323.83999999999997</v>
      </c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54.060000000000002</v>
      </c>
      <c r="E77" s="14"/>
      <c r="F77" s="14">
        <v>48.630000000000003</v>
      </c>
      <c r="G77" s="14">
        <v>29.079999999999998</v>
      </c>
      <c r="H77" s="14">
        <v>29.989999999999998</v>
      </c>
      <c r="I77" s="14"/>
      <c r="J77" s="14">
        <v>38.121004730000003</v>
      </c>
      <c r="K77" s="14">
        <v>61.509999999999998</v>
      </c>
      <c r="L77" s="14">
        <v>59.109999999999999</v>
      </c>
      <c r="M77" s="14">
        <v>49.950000000000003</v>
      </c>
      <c r="N77" s="14">
        <v>53.460000000000001</v>
      </c>
      <c r="O77" s="14">
        <v>33.029980549999998</v>
      </c>
      <c r="P77" s="14">
        <v>30.199999999999999</v>
      </c>
      <c r="Q77" s="14">
        <v>31.309999999999999</v>
      </c>
      <c r="R77" s="14">
        <v>57.43</v>
      </c>
      <c r="S77" s="14">
        <v>61.539999999999999</v>
      </c>
      <c r="T77" s="14"/>
      <c r="U77" s="14"/>
      <c r="V77" s="14"/>
      <c r="W77" s="14"/>
      <c r="X77" s="14">
        <v>94.060000000000002</v>
      </c>
      <c r="Y77" s="14">
        <v>86.590000000000003</v>
      </c>
      <c r="Z77" s="14">
        <v>52.890069320000002</v>
      </c>
      <c r="AA77" s="15">
        <v>60.229999999999997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>
        <v>51.435000000000002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>
        <v>154.30500000000001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45127</v>
      </c>
      <c r="C80" s="13" t="s">
        <v>27</v>
      </c>
      <c r="D80" s="14">
        <v>160.41</v>
      </c>
      <c r="E80" s="14">
        <v>152.87</v>
      </c>
      <c r="F80" s="14">
        <v>143.03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>
        <v>122.48999999999999</v>
      </c>
      <c r="T80" s="14">
        <v>122.48</v>
      </c>
      <c r="U80" s="14">
        <v>132.47999999999999</v>
      </c>
      <c r="V80" s="14">
        <v>261.50999999999999</v>
      </c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>
        <v>60.600000000000001</v>
      </c>
      <c r="K81" s="14">
        <v>58.350000000000001</v>
      </c>
      <c r="L81" s="14">
        <v>55.729999999999997</v>
      </c>
      <c r="M81" s="14">
        <v>49.759999999999998</v>
      </c>
      <c r="N81" s="14">
        <v>32.541508020000002</v>
      </c>
      <c r="O81" s="14">
        <v>27.095202889999999</v>
      </c>
      <c r="P81" s="14">
        <v>29.079999999999998</v>
      </c>
      <c r="Q81" s="14">
        <v>27.170000000000002</v>
      </c>
      <c r="R81" s="14">
        <v>27.149999999999999</v>
      </c>
      <c r="S81" s="14"/>
      <c r="T81" s="14"/>
      <c r="U81" s="14"/>
      <c r="V81" s="14"/>
      <c r="W81" s="14">
        <v>125.22</v>
      </c>
      <c r="X81" s="14">
        <v>93.880816420000002</v>
      </c>
      <c r="Y81" s="14">
        <v>110.05</v>
      </c>
      <c r="Z81" s="14">
        <v>73.590000000000003</v>
      </c>
      <c r="AA81" s="15">
        <v>62.509999999999998</v>
      </c>
    </row>
    <row r="82">
      <c r="A82" s="1"/>
      <c r="B82" s="16"/>
      <c r="C82" s="13" t="s">
        <v>29</v>
      </c>
      <c r="D82" s="14"/>
      <c r="E82" s="14"/>
      <c r="F82" s="14"/>
      <c r="G82" s="14">
        <v>46.024999999999999</v>
      </c>
      <c r="H82" s="14">
        <v>46.329999999999998</v>
      </c>
      <c r="I82" s="14">
        <v>48.274999999999999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>
        <v>138.07499999999999</v>
      </c>
      <c r="H83" s="19">
        <v>138.99000000000001</v>
      </c>
      <c r="I83" s="19">
        <v>144.82499999999999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45128</v>
      </c>
      <c r="C84" s="13" t="s">
        <v>27</v>
      </c>
      <c r="D84" s="14">
        <v>161.78999999999999</v>
      </c>
      <c r="E84" s="14">
        <v>148.13999999999999</v>
      </c>
      <c r="F84" s="14"/>
      <c r="G84" s="14"/>
      <c r="H84" s="14"/>
      <c r="I84" s="14"/>
      <c r="J84" s="14"/>
      <c r="K84" s="14">
        <v>219.88999999999999</v>
      </c>
      <c r="L84" s="14">
        <v>181.91999999999999</v>
      </c>
      <c r="M84" s="14"/>
      <c r="N84" s="14"/>
      <c r="O84" s="14"/>
      <c r="P84" s="14"/>
      <c r="Q84" s="14"/>
      <c r="R84" s="14"/>
      <c r="S84" s="14">
        <v>143.50999999999999</v>
      </c>
      <c r="T84" s="14">
        <v>230.51913335</v>
      </c>
      <c r="U84" s="14">
        <v>184.04228624999999</v>
      </c>
      <c r="V84" s="14">
        <v>181.40664469000001</v>
      </c>
      <c r="W84" s="14">
        <v>303.44780487999998</v>
      </c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>
        <v>47.899999999999999</v>
      </c>
      <c r="G85" s="14">
        <v>34.193032889999998</v>
      </c>
      <c r="H85" s="14">
        <v>29.236903179999999</v>
      </c>
      <c r="I85" s="14">
        <v>30.449999999999999</v>
      </c>
      <c r="J85" s="14">
        <v>58.719999999999999</v>
      </c>
      <c r="K85" s="14"/>
      <c r="L85" s="14"/>
      <c r="M85" s="14">
        <v>39.308803990000001</v>
      </c>
      <c r="N85" s="14">
        <v>32.501139449999997</v>
      </c>
      <c r="O85" s="14">
        <v>28.32</v>
      </c>
      <c r="P85" s="14">
        <v>28.34</v>
      </c>
      <c r="Q85" s="14">
        <v>27.77</v>
      </c>
      <c r="R85" s="14">
        <v>28.489999999999998</v>
      </c>
      <c r="S85" s="14"/>
      <c r="T85" s="14"/>
      <c r="U85" s="14"/>
      <c r="V85" s="14"/>
      <c r="W85" s="14"/>
      <c r="X85" s="14">
        <v>113.8</v>
      </c>
      <c r="Y85" s="14">
        <v>75.299776289999997</v>
      </c>
      <c r="Z85" s="14">
        <v>44.707651079999998</v>
      </c>
      <c r="AA85" s="15">
        <v>35.719999999999999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45129</v>
      </c>
      <c r="C88" s="13" t="s">
        <v>27</v>
      </c>
      <c r="D88" s="14">
        <v>163.31</v>
      </c>
      <c r="E88" s="14">
        <v>156.91999999999999</v>
      </c>
      <c r="F88" s="14">
        <v>139.5</v>
      </c>
      <c r="G88" s="14"/>
      <c r="H88" s="14"/>
      <c r="I88" s="14">
        <v>114.3</v>
      </c>
      <c r="J88" s="14"/>
      <c r="K88" s="14"/>
      <c r="L88" s="14"/>
      <c r="M88" s="14"/>
      <c r="N88" s="14">
        <v>88.769999999999996</v>
      </c>
      <c r="O88" s="14">
        <v>69.840000000000003</v>
      </c>
      <c r="P88" s="14">
        <v>60.140000000000001</v>
      </c>
      <c r="Q88" s="14">
        <v>32.599266370000002</v>
      </c>
      <c r="R88" s="14">
        <v>26.043468860000001</v>
      </c>
      <c r="S88" s="14">
        <v>39.142973920000003</v>
      </c>
      <c r="T88" s="14">
        <v>74.835472030000005</v>
      </c>
      <c r="U88" s="14">
        <v>153.11363478999999</v>
      </c>
      <c r="V88" s="14">
        <v>203.42324801000001</v>
      </c>
      <c r="W88" s="14">
        <v>233.91853659</v>
      </c>
      <c r="X88" s="14"/>
      <c r="Y88" s="14"/>
      <c r="Z88" s="14">
        <v>241.94</v>
      </c>
      <c r="AA88" s="15">
        <v>196.08000000000001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>
        <v>44.399999999999999</v>
      </c>
      <c r="K89" s="14">
        <v>43.090000000000003</v>
      </c>
      <c r="L89" s="14">
        <v>41.469999999999999</v>
      </c>
      <c r="M89" s="14">
        <v>35.979999999999997</v>
      </c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>
        <v>114.3</v>
      </c>
      <c r="Y89" s="14">
        <v>86.939999999999998</v>
      </c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47.18</v>
      </c>
      <c r="H90" s="14">
        <v>44.965000000000003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>
        <v>141.53999999999999</v>
      </c>
      <c r="H91" s="19">
        <v>134.89500000000001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45130</v>
      </c>
      <c r="C92" s="13" t="s">
        <v>27</v>
      </c>
      <c r="D92" s="14">
        <v>184.05000000000001</v>
      </c>
      <c r="E92" s="14">
        <v>150.02000000000001</v>
      </c>
      <c r="F92" s="14">
        <v>112.48999999999999</v>
      </c>
      <c r="G92" s="14"/>
      <c r="H92" s="14">
        <v>25.098536589999998</v>
      </c>
      <c r="I92" s="14">
        <v>14.37853659</v>
      </c>
      <c r="J92" s="14">
        <v>7.6500000000000004</v>
      </c>
      <c r="K92" s="14"/>
      <c r="L92" s="14"/>
      <c r="M92" s="14"/>
      <c r="N92" s="14"/>
      <c r="O92" s="14"/>
      <c r="P92" s="14"/>
      <c r="Q92" s="14"/>
      <c r="R92" s="14"/>
      <c r="S92" s="14">
        <v>27.09</v>
      </c>
      <c r="T92" s="14">
        <v>128.72</v>
      </c>
      <c r="U92" s="14">
        <v>135.06575916</v>
      </c>
      <c r="V92" s="14">
        <v>168.41999999999999</v>
      </c>
      <c r="W92" s="14"/>
      <c r="X92" s="14"/>
      <c r="Y92" s="14"/>
      <c r="Z92" s="14"/>
      <c r="AA92" s="15">
        <v>197.38999999999999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1.4399999999999999</v>
      </c>
      <c r="L93" s="14">
        <v>1.71</v>
      </c>
      <c r="M93" s="14">
        <v>0.20000000000000001</v>
      </c>
      <c r="N93" s="14">
        <v>0.20000000000000001</v>
      </c>
      <c r="O93" s="14">
        <v>0.20000000000000001</v>
      </c>
      <c r="P93" s="14">
        <v>0.85463180999999999</v>
      </c>
      <c r="Q93" s="14">
        <v>1.0496963800000001</v>
      </c>
      <c r="R93" s="14">
        <v>0.65000000000000002</v>
      </c>
      <c r="S93" s="14"/>
      <c r="T93" s="14"/>
      <c r="U93" s="14"/>
      <c r="V93" s="14"/>
      <c r="W93" s="14">
        <v>43.309702379999997</v>
      </c>
      <c r="X93" s="14">
        <v>68.817239110000003</v>
      </c>
      <c r="Y93" s="14">
        <v>67.931470169999997</v>
      </c>
      <c r="Z93" s="14">
        <v>40.365000000000002</v>
      </c>
      <c r="AA93" s="15"/>
    </row>
    <row r="94">
      <c r="A94" s="1"/>
      <c r="B94" s="16"/>
      <c r="C94" s="13" t="s">
        <v>29</v>
      </c>
      <c r="D94" s="14"/>
      <c r="E94" s="14"/>
      <c r="F94" s="14"/>
      <c r="G94" s="14">
        <v>16.609999999999999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>
        <v>49.829999999999998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45131</v>
      </c>
      <c r="C96" s="13" t="s">
        <v>27</v>
      </c>
      <c r="D96" s="14"/>
      <c r="E96" s="14"/>
      <c r="F96" s="14"/>
      <c r="G96" s="14"/>
      <c r="H96" s="14"/>
      <c r="I96" s="14">
        <v>130.66999999999999</v>
      </c>
      <c r="J96" s="14"/>
      <c r="K96" s="14"/>
      <c r="L96" s="14"/>
      <c r="M96" s="14"/>
      <c r="N96" s="14"/>
      <c r="O96" s="14"/>
      <c r="P96" s="14"/>
      <c r="Q96" s="14"/>
      <c r="R96" s="14"/>
      <c r="S96" s="14">
        <v>125.97</v>
      </c>
      <c r="T96" s="14">
        <v>164.50999999999999</v>
      </c>
      <c r="U96" s="14">
        <v>195.12</v>
      </c>
      <c r="V96" s="14">
        <v>222.77000000000001</v>
      </c>
      <c r="W96" s="14">
        <v>226.25</v>
      </c>
      <c r="X96" s="14">
        <v>280.37</v>
      </c>
      <c r="Y96" s="14"/>
      <c r="Z96" s="14"/>
      <c r="AA96" s="15"/>
    </row>
    <row r="97">
      <c r="A97" s="1"/>
      <c r="B97" s="16"/>
      <c r="C97" s="13" t="s">
        <v>28</v>
      </c>
      <c r="D97" s="14">
        <v>25.32092965</v>
      </c>
      <c r="E97" s="14">
        <v>21.35030506</v>
      </c>
      <c r="F97" s="14">
        <v>26.595288230000001</v>
      </c>
      <c r="G97" s="14">
        <v>21.75</v>
      </c>
      <c r="H97" s="14">
        <v>21.780000000000001</v>
      </c>
      <c r="I97" s="14"/>
      <c r="J97" s="14">
        <v>52.07</v>
      </c>
      <c r="K97" s="14">
        <v>36.450000000000003</v>
      </c>
      <c r="L97" s="14">
        <v>35.164179570000002</v>
      </c>
      <c r="M97" s="14">
        <v>52.5</v>
      </c>
      <c r="N97" s="14">
        <v>33.882426520000003</v>
      </c>
      <c r="O97" s="14">
        <v>28.539999999999999</v>
      </c>
      <c r="P97" s="14">
        <v>26.420000000000002</v>
      </c>
      <c r="Q97" s="14">
        <v>24.874409289999999</v>
      </c>
      <c r="R97" s="14">
        <v>23.460000000000001</v>
      </c>
      <c r="S97" s="14"/>
      <c r="T97" s="14"/>
      <c r="U97" s="14"/>
      <c r="V97" s="14"/>
      <c r="W97" s="14"/>
      <c r="X97" s="14"/>
      <c r="Y97" s="14">
        <v>72.25</v>
      </c>
      <c r="Z97" s="14">
        <v>63.649999999999999</v>
      </c>
      <c r="AA97" s="15">
        <v>54.399999999999999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45132</v>
      </c>
      <c r="C100" s="13" t="s">
        <v>27</v>
      </c>
      <c r="D100" s="14">
        <v>144</v>
      </c>
      <c r="E100" s="14">
        <v>129.83000000000001</v>
      </c>
      <c r="F100" s="14">
        <v>127.43000000000001</v>
      </c>
      <c r="G100" s="14">
        <v>128.50999999999999</v>
      </c>
      <c r="H100" s="14">
        <v>128.94</v>
      </c>
      <c r="I100" s="14">
        <v>144.15000000000001</v>
      </c>
      <c r="J100" s="14"/>
      <c r="K100" s="14">
        <v>214.11000000000001</v>
      </c>
      <c r="L100" s="14"/>
      <c r="M100" s="14">
        <v>167.40000000000001</v>
      </c>
      <c r="N100" s="14">
        <v>152.43000000000001</v>
      </c>
      <c r="O100" s="14">
        <v>149.31</v>
      </c>
      <c r="P100" s="14">
        <v>132.95987192999999</v>
      </c>
      <c r="Q100" s="14">
        <v>116.87301209</v>
      </c>
      <c r="R100" s="14">
        <v>112.39993853</v>
      </c>
      <c r="S100" s="14">
        <v>114.56413861</v>
      </c>
      <c r="T100" s="14">
        <v>138.49937148000001</v>
      </c>
      <c r="U100" s="14">
        <v>148.23502217000001</v>
      </c>
      <c r="V100" s="14">
        <v>170.05107884</v>
      </c>
      <c r="W100" s="14">
        <v>183.20395497999999</v>
      </c>
      <c r="X100" s="14">
        <v>212.61000000000001</v>
      </c>
      <c r="Y100" s="14">
        <v>201.30000000000001</v>
      </c>
      <c r="Z100" s="14">
        <v>168.81</v>
      </c>
      <c r="AA100" s="15">
        <v>147.75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>
        <v>55.390000000000001</v>
      </c>
      <c r="K101" s="14"/>
      <c r="L101" s="14">
        <v>73.400000000000006</v>
      </c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45133</v>
      </c>
      <c r="C104" s="13" t="s">
        <v>27</v>
      </c>
      <c r="D104" s="14">
        <v>146.94</v>
      </c>
      <c r="E104" s="14">
        <v>133.97</v>
      </c>
      <c r="F104" s="14">
        <v>129.38999999999999</v>
      </c>
      <c r="G104" s="14"/>
      <c r="H104" s="14"/>
      <c r="I104" s="14"/>
      <c r="J104" s="14">
        <v>142.05777198999999</v>
      </c>
      <c r="K104" s="14">
        <v>165.06</v>
      </c>
      <c r="L104" s="14">
        <v>170.94</v>
      </c>
      <c r="M104" s="14">
        <v>170.78</v>
      </c>
      <c r="N104" s="14">
        <v>157.91999999999999</v>
      </c>
      <c r="O104" s="14">
        <v>133.88644742</v>
      </c>
      <c r="P104" s="14">
        <v>118.3853125</v>
      </c>
      <c r="Q104" s="14">
        <v>127.36338234999999</v>
      </c>
      <c r="R104" s="14">
        <v>126.05196721</v>
      </c>
      <c r="S104" s="14">
        <v>134.91196721</v>
      </c>
      <c r="T104" s="14">
        <v>147.31325077</v>
      </c>
      <c r="U104" s="14">
        <v>173.72</v>
      </c>
      <c r="V104" s="14">
        <v>194.12</v>
      </c>
      <c r="W104" s="14">
        <v>195.69</v>
      </c>
      <c r="X104" s="14">
        <v>299.36000000000001</v>
      </c>
      <c r="Y104" s="14"/>
      <c r="Z104" s="14"/>
      <c r="AA104" s="15">
        <v>151.19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>
        <v>73.390000000000001</v>
      </c>
      <c r="Z105" s="14">
        <v>59.649999999999999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>
        <v>39.825000000000003</v>
      </c>
      <c r="H106" s="14">
        <v>39.82</v>
      </c>
      <c r="I106" s="14">
        <v>43.414999999999999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>
        <v>119.47499999999999</v>
      </c>
      <c r="H107" s="19">
        <v>119.45999999999999</v>
      </c>
      <c r="I107" s="19">
        <v>130.245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45134</v>
      </c>
      <c r="C108" s="13" t="s">
        <v>27</v>
      </c>
      <c r="D108" s="14"/>
      <c r="E108" s="14"/>
      <c r="F108" s="14"/>
      <c r="G108" s="14"/>
      <c r="H108" s="14">
        <v>106.55</v>
      </c>
      <c r="I108" s="14">
        <v>120.14</v>
      </c>
      <c r="J108" s="14">
        <v>142.31999999999999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29.73292653</v>
      </c>
      <c r="E109" s="14">
        <v>32.442391299999997</v>
      </c>
      <c r="F109" s="14">
        <v>22.949999999999999</v>
      </c>
      <c r="G109" s="14">
        <v>35.530000000000001</v>
      </c>
      <c r="H109" s="14"/>
      <c r="I109" s="14"/>
      <c r="J109" s="14"/>
      <c r="K109" s="14">
        <v>51.219999999999999</v>
      </c>
      <c r="L109" s="14">
        <v>39.732869379999997</v>
      </c>
      <c r="M109" s="14">
        <v>32.765192460000002</v>
      </c>
      <c r="N109" s="14">
        <v>29.428594360000002</v>
      </c>
      <c r="O109" s="14">
        <v>27.714284750000001</v>
      </c>
      <c r="P109" s="14">
        <v>27.96635367</v>
      </c>
      <c r="Q109" s="14">
        <v>25.89334457</v>
      </c>
      <c r="R109" s="14">
        <v>25.600661259999999</v>
      </c>
      <c r="S109" s="14">
        <v>26.428275859999999</v>
      </c>
      <c r="T109" s="14">
        <v>29.593554950000001</v>
      </c>
      <c r="U109" s="14">
        <v>32.502000000000002</v>
      </c>
      <c r="V109" s="14">
        <v>36.073809519999998</v>
      </c>
      <c r="W109" s="14">
        <v>39.359125419999998</v>
      </c>
      <c r="X109" s="14">
        <v>38.910322579999999</v>
      </c>
      <c r="Y109" s="14">
        <v>39.460322580000003</v>
      </c>
      <c r="Z109" s="14">
        <v>37.850322579999997</v>
      </c>
      <c r="AA109" s="15">
        <v>35.176310600000001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45135</v>
      </c>
      <c r="C112" s="13" t="s">
        <v>27</v>
      </c>
      <c r="D112" s="14">
        <v>115.17088677</v>
      </c>
      <c r="E112" s="14">
        <v>119.39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>
        <v>23.91</v>
      </c>
      <c r="H113" s="14">
        <v>24.16</v>
      </c>
      <c r="I113" s="14"/>
      <c r="J113" s="14"/>
      <c r="K113" s="14">
        <v>55.579999999999998</v>
      </c>
      <c r="L113" s="14">
        <v>48.435009800000003</v>
      </c>
      <c r="M113" s="14">
        <v>32.509999999999998</v>
      </c>
      <c r="N113" s="14">
        <v>35.020979660000002</v>
      </c>
      <c r="O113" s="14">
        <v>32.599077039999997</v>
      </c>
      <c r="P113" s="14">
        <v>30.12579105</v>
      </c>
      <c r="Q113" s="14">
        <v>26.732627829999998</v>
      </c>
      <c r="R113" s="14">
        <v>22.77149425</v>
      </c>
      <c r="S113" s="14">
        <v>22.905238099999998</v>
      </c>
      <c r="T113" s="14">
        <v>27.541756729999999</v>
      </c>
      <c r="U113" s="14">
        <v>33.805783130000002</v>
      </c>
      <c r="V113" s="14">
        <v>33.75</v>
      </c>
      <c r="W113" s="14">
        <v>90.590000000000003</v>
      </c>
      <c r="X113" s="14">
        <v>100.95</v>
      </c>
      <c r="Y113" s="14">
        <v>80.769999999999996</v>
      </c>
      <c r="Z113" s="14">
        <v>38.061509270000002</v>
      </c>
      <c r="AA113" s="15">
        <v>31.530000000000001</v>
      </c>
    </row>
    <row r="114">
      <c r="A114" s="1"/>
      <c r="B114" s="16"/>
      <c r="C114" s="13" t="s">
        <v>29</v>
      </c>
      <c r="D114" s="14"/>
      <c r="E114" s="14"/>
      <c r="F114" s="14">
        <v>39.064999999999998</v>
      </c>
      <c r="G114" s="14"/>
      <c r="H114" s="14"/>
      <c r="I114" s="14">
        <v>44.765000000000001</v>
      </c>
      <c r="J114" s="14">
        <v>50.479999999999997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>
        <v>117.19499999999999</v>
      </c>
      <c r="G115" s="19"/>
      <c r="H115" s="19"/>
      <c r="I115" s="19">
        <v>134.29499999999999</v>
      </c>
      <c r="J115" s="19">
        <v>151.44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45136</v>
      </c>
      <c r="C116" s="13" t="s">
        <v>27</v>
      </c>
      <c r="D116" s="14">
        <v>148.59414756000001</v>
      </c>
      <c r="E116" s="14">
        <v>131.49940971999999</v>
      </c>
      <c r="F116" s="14">
        <v>118.42</v>
      </c>
      <c r="G116" s="14"/>
      <c r="H116" s="14"/>
      <c r="I116" s="14">
        <v>113.04000000000001</v>
      </c>
      <c r="J116" s="14">
        <v>111.31</v>
      </c>
      <c r="K116" s="14">
        <v>114.18000000000001</v>
      </c>
      <c r="L116" s="14">
        <v>128.69</v>
      </c>
      <c r="M116" s="14">
        <v>122.56999999999999</v>
      </c>
      <c r="N116" s="14"/>
      <c r="O116" s="14">
        <v>89.789264750000001</v>
      </c>
      <c r="P116" s="14">
        <v>81.034626459999998</v>
      </c>
      <c r="Q116" s="14">
        <v>56.75419866</v>
      </c>
      <c r="R116" s="14">
        <v>26.498500530000001</v>
      </c>
      <c r="S116" s="14">
        <v>25.648292680000001</v>
      </c>
      <c r="T116" s="14">
        <v>64.311466569999993</v>
      </c>
      <c r="U116" s="14">
        <v>94.077855749999998</v>
      </c>
      <c r="V116" s="14">
        <v>141.52741588999999</v>
      </c>
      <c r="W116" s="14">
        <v>164.47417007000001</v>
      </c>
      <c r="X116" s="14">
        <v>193.0627714</v>
      </c>
      <c r="Y116" s="14">
        <v>182.56180327999999</v>
      </c>
      <c r="Z116" s="14">
        <v>162.78</v>
      </c>
      <c r="AA116" s="15">
        <v>119.79372549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>
        <v>37.75</v>
      </c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>
        <v>42.829999999999998</v>
      </c>
      <c r="H118" s="14">
        <v>44.484999999999999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>
        <v>128.49000000000001</v>
      </c>
      <c r="H119" s="19">
        <v>133.45500000000001</v>
      </c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45137</v>
      </c>
      <c r="C120" s="13" t="s">
        <v>27</v>
      </c>
      <c r="D120" s="14">
        <v>126.75</v>
      </c>
      <c r="E120" s="14">
        <v>97.317619050000005</v>
      </c>
      <c r="F120" s="14">
        <v>88.10853659</v>
      </c>
      <c r="G120" s="14"/>
      <c r="H120" s="14"/>
      <c r="I120" s="14"/>
      <c r="J120" s="14"/>
      <c r="K120" s="14"/>
      <c r="L120" s="14">
        <v>38.728536589999997</v>
      </c>
      <c r="M120" s="14">
        <v>11.96391105</v>
      </c>
      <c r="N120" s="14">
        <v>0.23876063</v>
      </c>
      <c r="O120" s="14">
        <v>25.41669083</v>
      </c>
      <c r="P120" s="14">
        <v>6.00698709</v>
      </c>
      <c r="Q120" s="14">
        <v>0.29999999999999999</v>
      </c>
      <c r="R120" s="14">
        <v>34.700000000000003</v>
      </c>
      <c r="S120" s="14">
        <v>15.09</v>
      </c>
      <c r="T120" s="14">
        <v>21.260000000000002</v>
      </c>
      <c r="U120" s="14">
        <v>215.69</v>
      </c>
      <c r="V120" s="14">
        <v>92.11726702</v>
      </c>
      <c r="W120" s="14">
        <v>144.26189654999999</v>
      </c>
      <c r="X120" s="14">
        <v>163.03189655</v>
      </c>
      <c r="Y120" s="14">
        <v>208.59</v>
      </c>
      <c r="Z120" s="14">
        <v>148.18205377000001</v>
      </c>
      <c r="AA120" s="15">
        <v>96.586032309999993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>
        <v>11.25</v>
      </c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>
        <v>28.895</v>
      </c>
      <c r="H122" s="14">
        <v>25.800000000000001</v>
      </c>
      <c r="I122" s="14">
        <v>25.850000000000001</v>
      </c>
      <c r="J122" s="14">
        <v>23.670000000000002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>
        <v>86.685000000000002</v>
      </c>
      <c r="H123" s="19">
        <v>77.400000000000006</v>
      </c>
      <c r="I123" s="19">
        <v>77.549999999999997</v>
      </c>
      <c r="J123" s="19">
        <v>71.010000000000005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45138</v>
      </c>
      <c r="C124" s="13" t="s">
        <v>27</v>
      </c>
      <c r="D124" s="14">
        <v>91.549999999999997</v>
      </c>
      <c r="E124" s="14">
        <v>75.769999999999996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>
        <v>100.70999999999999</v>
      </c>
      <c r="P124" s="14"/>
      <c r="Q124" s="14">
        <v>88.969999999999999</v>
      </c>
      <c r="R124" s="14"/>
      <c r="S124" s="14"/>
      <c r="T124" s="14"/>
      <c r="U124" s="14"/>
      <c r="V124" s="14">
        <v>159.03</v>
      </c>
      <c r="W124" s="14">
        <v>187.08000000000001</v>
      </c>
      <c r="X124" s="14">
        <v>194.44999999999999</v>
      </c>
      <c r="Y124" s="14">
        <v>192.63</v>
      </c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43</v>
      </c>
      <c r="N125" s="14">
        <v>36.990000000000002</v>
      </c>
      <c r="O125" s="14"/>
      <c r="P125" s="14">
        <v>32.390000000000001</v>
      </c>
      <c r="Q125" s="14"/>
      <c r="R125" s="14">
        <v>29.440000000000001</v>
      </c>
      <c r="S125" s="14">
        <v>30</v>
      </c>
      <c r="T125" s="14">
        <v>33.890000000000001</v>
      </c>
      <c r="U125" s="14">
        <v>39.020000000000003</v>
      </c>
      <c r="V125" s="14"/>
      <c r="W125" s="14"/>
      <c r="X125" s="14"/>
      <c r="Y125" s="14"/>
      <c r="Z125" s="14">
        <v>52.25</v>
      </c>
      <c r="AA125" s="15">
        <v>45.130000000000003</v>
      </c>
    </row>
    <row r="126">
      <c r="A126" s="1"/>
      <c r="B126" s="16"/>
      <c r="C126" s="13" t="s">
        <v>29</v>
      </c>
      <c r="D126" s="14"/>
      <c r="E126" s="14"/>
      <c r="F126" s="14">
        <v>22.045000000000002</v>
      </c>
      <c r="G126" s="14">
        <v>15.15</v>
      </c>
      <c r="H126" s="14">
        <v>14.455</v>
      </c>
      <c r="I126" s="14">
        <v>25.155000000000001</v>
      </c>
      <c r="J126" s="14">
        <v>43.049999999999997</v>
      </c>
      <c r="K126" s="14">
        <v>45.200000000000003</v>
      </c>
      <c r="L126" s="14">
        <v>43.825000000000003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>
        <v>66.135000000000005</v>
      </c>
      <c r="G127" s="23">
        <v>45.450000000000003</v>
      </c>
      <c r="H127" s="23">
        <v>43.365000000000002</v>
      </c>
      <c r="I127" s="23">
        <v>75.465000000000003</v>
      </c>
      <c r="J127" s="23">
        <v>129.15000000000001</v>
      </c>
      <c r="K127" s="23">
        <v>135.59999999999999</v>
      </c>
      <c r="L127" s="23">
        <v>131.47499999999999</v>
      </c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45108</v>
      </c>
      <c r="B2" s="29" t="s">
        <v>34</v>
      </c>
      <c r="C2" s="29">
        <v>1</v>
      </c>
      <c r="D2" s="30">
        <v>61.535200000000003</v>
      </c>
    </row>
    <row r="3" ht="16.5">
      <c r="A3" s="28">
        <v>45109</v>
      </c>
      <c r="B3" s="29" t="s">
        <v>34</v>
      </c>
      <c r="C3" s="29">
        <v>1</v>
      </c>
      <c r="D3" s="30">
        <v>61.535200000000003</v>
      </c>
    </row>
    <row r="4" ht="16.5">
      <c r="A4" s="28">
        <v>45110</v>
      </c>
      <c r="B4" s="29" t="s">
        <v>34</v>
      </c>
      <c r="C4" s="29">
        <v>1</v>
      </c>
      <c r="D4" s="30">
        <v>61.535200000000003</v>
      </c>
    </row>
    <row r="5" ht="16.5">
      <c r="A5" s="28">
        <v>45111</v>
      </c>
      <c r="B5" s="29" t="s">
        <v>34</v>
      </c>
      <c r="C5" s="29">
        <v>1</v>
      </c>
      <c r="D5" s="30">
        <v>61.496200000000002</v>
      </c>
    </row>
    <row r="6" ht="16.5">
      <c r="A6" s="28">
        <v>45112</v>
      </c>
      <c r="B6" s="29" t="s">
        <v>34</v>
      </c>
      <c r="C6" s="29">
        <v>1</v>
      </c>
      <c r="D6" s="30">
        <v>61.494999999999997</v>
      </c>
    </row>
    <row r="7" ht="16.5">
      <c r="A7" s="28">
        <v>45113</v>
      </c>
      <c r="B7" s="29" t="s">
        <v>34</v>
      </c>
      <c r="C7" s="29">
        <v>1</v>
      </c>
      <c r="D7" s="30">
        <v>61.493200000000002</v>
      </c>
    </row>
    <row r="8" ht="16.5">
      <c r="A8" s="28">
        <v>45114</v>
      </c>
      <c r="B8" s="29" t="s">
        <v>34</v>
      </c>
      <c r="C8" s="29">
        <v>1</v>
      </c>
      <c r="D8" s="30">
        <v>61.494</v>
      </c>
    </row>
    <row r="9" ht="16.5">
      <c r="A9" s="28">
        <v>45115</v>
      </c>
      <c r="B9" s="29" t="s">
        <v>34</v>
      </c>
      <c r="C9" s="29">
        <v>1</v>
      </c>
      <c r="D9" s="30">
        <v>61.494999999999997</v>
      </c>
    </row>
    <row r="10" ht="16.5">
      <c r="A10" s="28">
        <v>45116</v>
      </c>
      <c r="B10" s="29" t="s">
        <v>34</v>
      </c>
      <c r="C10" s="29">
        <v>1</v>
      </c>
      <c r="D10" s="30">
        <v>61.494999999999997</v>
      </c>
    </row>
    <row r="11" ht="16.5">
      <c r="A11" s="28">
        <v>45117</v>
      </c>
      <c r="B11" s="29" t="s">
        <v>34</v>
      </c>
      <c r="C11" s="29">
        <v>1</v>
      </c>
      <c r="D11" s="30">
        <v>61.494999999999997</v>
      </c>
    </row>
    <row r="12" ht="16.5">
      <c r="A12" s="28">
        <v>45118</v>
      </c>
      <c r="B12" s="29" t="s">
        <v>34</v>
      </c>
      <c r="C12" s="29">
        <v>1</v>
      </c>
      <c r="D12" s="30">
        <v>61.494999999999997</v>
      </c>
    </row>
    <row r="13" ht="16.5">
      <c r="A13" s="28">
        <v>45119</v>
      </c>
      <c r="B13" s="29" t="s">
        <v>34</v>
      </c>
      <c r="C13" s="29">
        <v>1</v>
      </c>
      <c r="D13" s="30">
        <v>61.494999999999997</v>
      </c>
    </row>
    <row r="14" ht="16.5">
      <c r="A14" s="28">
        <v>45120</v>
      </c>
      <c r="B14" s="29" t="s">
        <v>34</v>
      </c>
      <c r="C14" s="29">
        <v>1</v>
      </c>
      <c r="D14" s="30">
        <v>61.494999999999997</v>
      </c>
    </row>
    <row r="15" ht="16.5">
      <c r="A15" s="28">
        <v>45121</v>
      </c>
      <c r="B15" s="29" t="s">
        <v>34</v>
      </c>
      <c r="C15" s="29">
        <v>1</v>
      </c>
      <c r="D15" s="30">
        <v>61.497999999999998</v>
      </c>
    </row>
    <row r="16" ht="16.5">
      <c r="A16" s="28">
        <v>45122</v>
      </c>
      <c r="B16" s="29" t="s">
        <v>34</v>
      </c>
      <c r="C16" s="29">
        <v>1</v>
      </c>
      <c r="D16" s="30">
        <v>61.494999999999997</v>
      </c>
    </row>
    <row r="17" ht="16.5">
      <c r="A17" s="28">
        <v>45123</v>
      </c>
      <c r="B17" s="29" t="s">
        <v>34</v>
      </c>
      <c r="C17" s="29">
        <v>1</v>
      </c>
      <c r="D17" s="30">
        <v>61.494999999999997</v>
      </c>
    </row>
    <row r="18" ht="16.5">
      <c r="A18" s="28">
        <v>45124</v>
      </c>
      <c r="B18" s="29" t="s">
        <v>34</v>
      </c>
      <c r="C18" s="29">
        <v>1</v>
      </c>
      <c r="D18" s="30">
        <v>61.494999999999997</v>
      </c>
    </row>
    <row r="19" ht="16.5">
      <c r="A19" s="28">
        <v>45125</v>
      </c>
      <c r="B19" s="29" t="s">
        <v>34</v>
      </c>
      <c r="C19" s="29">
        <v>1</v>
      </c>
      <c r="D19" s="30">
        <v>61.494500000000002</v>
      </c>
    </row>
    <row r="20" ht="16.5">
      <c r="A20" s="28">
        <v>45126</v>
      </c>
      <c r="B20" s="29" t="s">
        <v>34</v>
      </c>
      <c r="C20" s="29">
        <v>1</v>
      </c>
      <c r="D20" s="30">
        <v>61.495399999999997</v>
      </c>
    </row>
    <row r="21" ht="16.5">
      <c r="A21" s="28">
        <v>45127</v>
      </c>
      <c r="B21" s="29" t="s">
        <v>34</v>
      </c>
      <c r="C21" s="29">
        <v>1</v>
      </c>
      <c r="D21" s="30">
        <v>61.494999999999997</v>
      </c>
    </row>
    <row r="22" ht="16.5">
      <c r="A22" s="28">
        <v>45128</v>
      </c>
      <c r="B22" s="29" t="s">
        <v>34</v>
      </c>
      <c r="C22" s="29">
        <v>1</v>
      </c>
      <c r="D22" s="30">
        <v>61.494300000000003</v>
      </c>
    </row>
    <row r="23" ht="16.5">
      <c r="A23" s="28">
        <v>45129</v>
      </c>
      <c r="B23" s="29" t="s">
        <v>34</v>
      </c>
      <c r="C23" s="29">
        <v>1</v>
      </c>
      <c r="D23" s="30">
        <v>61.494999999999997</v>
      </c>
    </row>
    <row r="24" ht="16.5">
      <c r="A24" s="28">
        <v>45130</v>
      </c>
      <c r="B24" s="29" t="s">
        <v>34</v>
      </c>
      <c r="C24" s="29">
        <v>1</v>
      </c>
      <c r="D24" s="30">
        <v>61.494999999999997</v>
      </c>
    </row>
    <row r="25" ht="16.5">
      <c r="A25" s="28">
        <v>45131</v>
      </c>
      <c r="B25" s="29" t="s">
        <v>34</v>
      </c>
      <c r="C25" s="29">
        <v>1</v>
      </c>
      <c r="D25" s="30">
        <v>61.494999999999997</v>
      </c>
    </row>
    <row r="26" ht="16.5">
      <c r="A26" s="28">
        <v>45132</v>
      </c>
      <c r="B26" s="29" t="s">
        <v>34</v>
      </c>
      <c r="C26" s="29">
        <v>1</v>
      </c>
      <c r="D26" s="30">
        <v>61.494999999999997</v>
      </c>
    </row>
    <row r="27" ht="16.5">
      <c r="A27" s="28">
        <v>45133</v>
      </c>
      <c r="B27" s="29" t="s">
        <v>34</v>
      </c>
      <c r="C27" s="29">
        <v>1</v>
      </c>
      <c r="D27" s="30">
        <v>61.4833</v>
      </c>
    </row>
    <row r="28" ht="16.5">
      <c r="A28" s="28">
        <v>45134</v>
      </c>
      <c r="B28" s="29" t="s">
        <v>34</v>
      </c>
      <c r="C28" s="29">
        <v>1</v>
      </c>
      <c r="D28" s="30">
        <v>61.494999999999997</v>
      </c>
    </row>
    <row r="29" ht="16.5">
      <c r="A29" s="28">
        <v>45135</v>
      </c>
      <c r="B29" s="29" t="s">
        <v>34</v>
      </c>
      <c r="C29" s="29">
        <v>1</v>
      </c>
      <c r="D29" s="30">
        <v>61.494999999999997</v>
      </c>
    </row>
    <row r="30" ht="16.5">
      <c r="A30" s="28">
        <v>45136</v>
      </c>
      <c r="B30" s="29" t="s">
        <v>34</v>
      </c>
      <c r="C30" s="29">
        <v>1</v>
      </c>
      <c r="D30" s="30">
        <v>61.494999999999997</v>
      </c>
    </row>
    <row r="31" ht="16.5">
      <c r="A31" s="28">
        <v>45137</v>
      </c>
      <c r="B31" s="29" t="s">
        <v>34</v>
      </c>
      <c r="C31" s="29">
        <v>1</v>
      </c>
      <c r="D31" s="30">
        <v>61.494999999999997</v>
      </c>
    </row>
    <row r="32" ht="15.75">
      <c r="A32" s="31">
        <v>45138</v>
      </c>
      <c r="B32" s="32" t="s">
        <v>34</v>
      </c>
      <c r="C32" s="32">
        <v>1</v>
      </c>
      <c r="D32" s="33">
        <v>61.494999999999997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45108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2661.9933647198882</v>
      </c>
      <c r="E5" s="14">
        <v>2176.5000239999999</v>
      </c>
      <c r="F5" s="14">
        <v>2066.9673680000001</v>
      </c>
      <c r="G5" s="14"/>
      <c r="H5" s="14"/>
      <c r="I5" s="14"/>
      <c r="J5" s="14">
        <v>1795.5971360000001</v>
      </c>
      <c r="K5" s="14">
        <v>1871.9007839999999</v>
      </c>
      <c r="L5" s="14">
        <v>2651.5517679999998</v>
      </c>
      <c r="M5" s="14">
        <v>1959.8961200000001</v>
      </c>
      <c r="N5" s="14">
        <v>1348.236232</v>
      </c>
      <c r="O5" s="14">
        <v>757.49831200000006</v>
      </c>
      <c r="P5" s="14">
        <v>518.12638400000003</v>
      </c>
      <c r="Q5" s="14">
        <v>136.60814400000001</v>
      </c>
      <c r="R5" s="14">
        <v>12.307040000000001</v>
      </c>
      <c r="S5" s="14">
        <v>27.690840000000001</v>
      </c>
      <c r="T5" s="14">
        <v>353.82740000000001</v>
      </c>
      <c r="U5" s="14">
        <v>1530.3804239999999</v>
      </c>
      <c r="V5" s="14">
        <v>2216.4979039999998</v>
      </c>
      <c r="W5" s="14">
        <v>2289.5099689246881</v>
      </c>
      <c r="X5" s="14">
        <v>3550.58104</v>
      </c>
      <c r="Y5" s="14">
        <v>3425.6645840000001</v>
      </c>
      <c r="Z5" s="14">
        <v>2374.53978272108</v>
      </c>
      <c r="AA5" s="15">
        <v>2764.7765359999999</v>
      </c>
    </row>
    <row r="6">
      <c r="A6" s="11"/>
      <c r="B6" s="16"/>
      <c r="C6" s="13" t="s">
        <v>29</v>
      </c>
      <c r="D6" s="14"/>
      <c r="E6" s="14"/>
      <c r="F6" s="14"/>
      <c r="G6" s="14">
        <v>3421.0494440000002</v>
      </c>
      <c r="H6" s="14">
        <v>3307.8246760000002</v>
      </c>
      <c r="I6" s="14">
        <v>3033.0700080000001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>
        <v>10263.148332000001</v>
      </c>
      <c r="H7" s="19">
        <v>9923.4740280000005</v>
      </c>
      <c r="I7" s="19">
        <v>9099.210024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45109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506.43469599999997</v>
      </c>
      <c r="E9" s="14"/>
      <c r="F9" s="14"/>
      <c r="G9" s="14"/>
      <c r="H9" s="14"/>
      <c r="I9" s="14"/>
      <c r="J9" s="14"/>
      <c r="K9" s="14"/>
      <c r="L9" s="14">
        <v>12.307040000000001</v>
      </c>
      <c r="M9" s="14">
        <v>12.307040000000001</v>
      </c>
      <c r="N9" s="14">
        <v>17.229856000000002</v>
      </c>
      <c r="O9" s="14">
        <v>30.767600000000002</v>
      </c>
      <c r="P9" s="14">
        <v>12.307040000000001</v>
      </c>
      <c r="Q9" s="14">
        <v>40.613232000000004</v>
      </c>
      <c r="R9" s="14">
        <v>40.613232000000004</v>
      </c>
      <c r="S9" s="14">
        <v>40.613232000000004</v>
      </c>
      <c r="T9" s="14">
        <v>79.995760000000004</v>
      </c>
      <c r="U9" s="14">
        <v>1167.9380960000001</v>
      </c>
      <c r="V9" s="14">
        <v>1564.224784</v>
      </c>
      <c r="W9" s="14">
        <v>2653.3978240000001</v>
      </c>
      <c r="X9" s="14">
        <v>2745.7006240000001</v>
      </c>
      <c r="Y9" s="14">
        <v>2770.9300560000001</v>
      </c>
      <c r="Z9" s="14">
        <v>2179.4012616108721</v>
      </c>
      <c r="AA9" s="15">
        <v>2026.303327000712</v>
      </c>
    </row>
    <row r="10">
      <c r="A10" s="11"/>
      <c r="B10" s="16"/>
      <c r="C10" s="13" t="s">
        <v>29</v>
      </c>
      <c r="D10" s="14"/>
      <c r="E10" s="14">
        <v>97.533292000000003</v>
      </c>
      <c r="F10" s="14">
        <v>6.1535200000000003</v>
      </c>
      <c r="G10" s="14">
        <v>8.6149280000000008</v>
      </c>
      <c r="H10" s="14">
        <v>8.6149280000000008</v>
      </c>
      <c r="I10" s="14">
        <v>8.6149280000000008</v>
      </c>
      <c r="J10" s="14">
        <v>8.6149280000000008</v>
      </c>
      <c r="K10" s="14">
        <v>8.6149280000000008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>
        <v>292.59987599999999</v>
      </c>
      <c r="F11" s="19">
        <v>18.460560000000001</v>
      </c>
      <c r="G11" s="19">
        <v>25.844784000000001</v>
      </c>
      <c r="H11" s="19">
        <v>25.844784000000001</v>
      </c>
      <c r="I11" s="19">
        <v>25.844784000000001</v>
      </c>
      <c r="J11" s="19">
        <v>25.844784000000001</v>
      </c>
      <c r="K11" s="19">
        <v>25.844784000000001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45110</v>
      </c>
      <c r="C12" s="13" t="s">
        <v>27</v>
      </c>
      <c r="D12" s="14">
        <v>6091.9848000000002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>
        <v>11356.32116</v>
      </c>
    </row>
    <row r="13">
      <c r="A13" s="11"/>
      <c r="B13" s="16"/>
      <c r="C13" s="13" t="s">
        <v>28</v>
      </c>
      <c r="D13" s="14"/>
      <c r="E13" s="14"/>
      <c r="F13" s="14">
        <v>454.12977599999999</v>
      </c>
      <c r="G13" s="14">
        <v>198.75869599999999</v>
      </c>
      <c r="H13" s="14">
        <v>300.907128</v>
      </c>
      <c r="I13" s="14">
        <v>1006.10052</v>
      </c>
      <c r="J13" s="14">
        <v>1596.83844</v>
      </c>
      <c r="K13" s="14">
        <v>2056.5063839999998</v>
      </c>
      <c r="L13" s="14">
        <v>3228.1365919999998</v>
      </c>
      <c r="M13" s="14">
        <v>3076.7600000000002</v>
      </c>
      <c r="N13" s="14">
        <v>1884.447961425888</v>
      </c>
      <c r="O13" s="14">
        <v>2002.9707599999999</v>
      </c>
      <c r="P13" s="14">
        <v>2033.7383600000001</v>
      </c>
      <c r="Q13" s="14">
        <v>2192.4991759999998</v>
      </c>
      <c r="R13" s="14">
        <v>3692.7273519999999</v>
      </c>
      <c r="S13" s="14">
        <v>3797.9525440000002</v>
      </c>
      <c r="T13" s="14">
        <v>2760.914215790744</v>
      </c>
      <c r="U13" s="14">
        <v>2375.2587199999998</v>
      </c>
      <c r="V13" s="14">
        <v>2225.1128319999998</v>
      </c>
      <c r="W13" s="14">
        <v>2526.6353119999999</v>
      </c>
      <c r="X13" s="14">
        <v>2647.603259128216</v>
      </c>
      <c r="Y13" s="14">
        <v>4436.0725679999996</v>
      </c>
      <c r="Z13" s="14">
        <v>4126.5505119999998</v>
      </c>
      <c r="AA13" s="15"/>
    </row>
    <row r="14">
      <c r="A14" s="11"/>
      <c r="B14" s="16"/>
      <c r="C14" s="13" t="s">
        <v>29</v>
      </c>
      <c r="D14" s="14"/>
      <c r="E14" s="14">
        <v>1338.3905999999999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>
        <v>4015.1718000000001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45111</v>
      </c>
      <c r="C16" s="13" t="s">
        <v>27</v>
      </c>
      <c r="D16" s="14">
        <v>10566.892046000001</v>
      </c>
      <c r="E16" s="14">
        <v>8232.4962940000005</v>
      </c>
      <c r="F16" s="14"/>
      <c r="G16" s="14"/>
      <c r="H16" s="14"/>
      <c r="I16" s="14"/>
      <c r="J16" s="14"/>
      <c r="K16" s="14">
        <v>11066.856152</v>
      </c>
      <c r="L16" s="14">
        <v>10450.664228</v>
      </c>
      <c r="M16" s="14"/>
      <c r="N16" s="14">
        <v>9383.0901959999992</v>
      </c>
      <c r="O16" s="14">
        <v>10087.836648</v>
      </c>
      <c r="P16" s="14">
        <v>9659.8230960000001</v>
      </c>
      <c r="Q16" s="14">
        <v>10162.862012</v>
      </c>
      <c r="R16" s="14">
        <v>9675.8121080000001</v>
      </c>
      <c r="S16" s="14">
        <v>9199.8315199999997</v>
      </c>
      <c r="T16" s="14">
        <v>8758.9037659999995</v>
      </c>
      <c r="U16" s="14">
        <v>8231.5915926537</v>
      </c>
      <c r="V16" s="14">
        <v>9680.0545279005401</v>
      </c>
      <c r="W16" s="14">
        <v>12281.287839887704</v>
      </c>
      <c r="X16" s="14">
        <v>16243.606268</v>
      </c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>
        <v>2892.1662860000001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>
        <v>5383.9923099999996</v>
      </c>
      <c r="Z17" s="14">
        <v>4464.0091579999998</v>
      </c>
      <c r="AA17" s="15">
        <v>3815.8392100000001</v>
      </c>
    </row>
    <row r="18">
      <c r="A18" s="1"/>
      <c r="B18" s="16"/>
      <c r="C18" s="13" t="s">
        <v>29</v>
      </c>
      <c r="D18" s="14"/>
      <c r="E18" s="14"/>
      <c r="F18" s="14">
        <v>2966.2692069999998</v>
      </c>
      <c r="G18" s="14">
        <v>2851.2713130000002</v>
      </c>
      <c r="H18" s="14">
        <v>2836.5122249999999</v>
      </c>
      <c r="I18" s="14">
        <v>2863.8780339999998</v>
      </c>
      <c r="J18" s="14">
        <v>3531.4192849999999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>
        <v>8898.8076209999999</v>
      </c>
      <c r="G19" s="19">
        <v>8553.8139389999997</v>
      </c>
      <c r="H19" s="19">
        <v>8509.5366749999994</v>
      </c>
      <c r="I19" s="19">
        <v>8591.634102</v>
      </c>
      <c r="J19" s="19">
        <v>10594.257855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45112</v>
      </c>
      <c r="C20" s="13" t="s">
        <v>27</v>
      </c>
      <c r="D20" s="14">
        <v>11367.965700000001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8225.5712000000003</v>
      </c>
      <c r="P20" s="14">
        <v>8496.6216839185508</v>
      </c>
      <c r="Q20" s="14">
        <v>7771.8816711465997</v>
      </c>
      <c r="R20" s="14">
        <v>8324.4972822301497</v>
      </c>
      <c r="S20" s="14">
        <v>8420.6632191905992</v>
      </c>
      <c r="T20" s="14">
        <v>9151.5321624999997</v>
      </c>
      <c r="U20" s="14">
        <v>10834.804050000001</v>
      </c>
      <c r="V20" s="14">
        <v>11410.39725</v>
      </c>
      <c r="W20" s="14">
        <v>12199.3781</v>
      </c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>
        <v>3649.7282500000001</v>
      </c>
      <c r="L21" s="14">
        <v>3024.3240999999998</v>
      </c>
      <c r="M21" s="14">
        <v>2533.5940000000001</v>
      </c>
      <c r="N21" s="14">
        <v>2258.0963999999999</v>
      </c>
      <c r="O21" s="14"/>
      <c r="P21" s="14"/>
      <c r="Q21" s="14"/>
      <c r="R21" s="14"/>
      <c r="S21" s="14"/>
      <c r="T21" s="14"/>
      <c r="U21" s="14"/>
      <c r="V21" s="14"/>
      <c r="W21" s="14"/>
      <c r="X21" s="14">
        <v>4380.9038</v>
      </c>
      <c r="Y21" s="14">
        <v>3456.38457732085</v>
      </c>
      <c r="Z21" s="14">
        <v>2786.5884431637</v>
      </c>
      <c r="AA21" s="15">
        <v>2207.6705000000002</v>
      </c>
    </row>
    <row r="22">
      <c r="A22" s="1"/>
      <c r="B22" s="16"/>
      <c r="C22" s="13" t="s">
        <v>29</v>
      </c>
      <c r="D22" s="14"/>
      <c r="E22" s="14">
        <v>3315.8103999999998</v>
      </c>
      <c r="F22" s="14">
        <v>2901.3341</v>
      </c>
      <c r="G22" s="14">
        <v>2563.7265499999999</v>
      </c>
      <c r="H22" s="14">
        <v>2654.1242000000002</v>
      </c>
      <c r="I22" s="14">
        <v>2823.8503999999998</v>
      </c>
      <c r="J22" s="14">
        <v>3269.6891500000002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>
        <v>9947.4312000000009</v>
      </c>
      <c r="F23" s="19">
        <v>8704.0023000000001</v>
      </c>
      <c r="G23" s="19">
        <v>7691.17965</v>
      </c>
      <c r="H23" s="19">
        <v>7962.3725999999997</v>
      </c>
      <c r="I23" s="19">
        <v>8471.5511999999999</v>
      </c>
      <c r="J23" s="19">
        <v>9809.0674500000005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45113</v>
      </c>
      <c r="C24" s="13" t="s">
        <v>27</v>
      </c>
      <c r="D24" s="14"/>
      <c r="E24" s="14"/>
      <c r="F24" s="14"/>
      <c r="G24" s="14"/>
      <c r="H24" s="14"/>
      <c r="I24" s="14"/>
      <c r="J24" s="14">
        <v>10492.584715999999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v>9254.7266</v>
      </c>
      <c r="V24" s="14">
        <v>10688.235291853603</v>
      </c>
      <c r="W24" s="14">
        <v>12033.877610837808</v>
      </c>
      <c r="X24" s="14">
        <v>16444.511544000001</v>
      </c>
      <c r="Y24" s="14">
        <v>16414.994807999999</v>
      </c>
      <c r="Z24" s="14">
        <v>12535.38882</v>
      </c>
      <c r="AA24" s="15">
        <v>10974.691403999999</v>
      </c>
    </row>
    <row r="25">
      <c r="A25" s="1"/>
      <c r="B25" s="16"/>
      <c r="C25" s="13" t="s">
        <v>28</v>
      </c>
      <c r="D25" s="14">
        <v>1698.548176139248</v>
      </c>
      <c r="E25" s="14">
        <v>1558.8526199999999</v>
      </c>
      <c r="F25" s="14">
        <v>1529.3358840000001</v>
      </c>
      <c r="G25" s="14"/>
      <c r="H25" s="14"/>
      <c r="I25" s="14"/>
      <c r="J25" s="14"/>
      <c r="K25" s="14">
        <v>4013.0462320000001</v>
      </c>
      <c r="L25" s="14">
        <v>2992.6648988625479</v>
      </c>
      <c r="M25" s="14">
        <v>2204.0375212288682</v>
      </c>
      <c r="N25" s="14">
        <v>1980.8241453514199</v>
      </c>
      <c r="O25" s="14">
        <v>1801.424186217964</v>
      </c>
      <c r="P25" s="14">
        <v>1729.9120356568681</v>
      </c>
      <c r="Q25" s="14">
        <v>1654.8531879192719</v>
      </c>
      <c r="R25" s="14">
        <v>1478.91146</v>
      </c>
      <c r="S25" s="14">
        <v>1560.082484</v>
      </c>
      <c r="T25" s="14">
        <v>2708.7754599999998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>
        <v>2553.50513</v>
      </c>
      <c r="H26" s="14">
        <v>2613.768466</v>
      </c>
      <c r="I26" s="14">
        <v>2901.556642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/>
      <c r="G27" s="19">
        <v>7660.5153899999996</v>
      </c>
      <c r="H27" s="19">
        <v>7841.3053980000004</v>
      </c>
      <c r="I27" s="19">
        <v>8704.6699260000005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45114</v>
      </c>
      <c r="C28" s="13" t="s">
        <v>27</v>
      </c>
      <c r="D28" s="14">
        <v>10515.474</v>
      </c>
      <c r="E28" s="14"/>
      <c r="F28" s="14"/>
      <c r="G28" s="14"/>
      <c r="H28" s="14"/>
      <c r="I28" s="14">
        <v>7979.46144</v>
      </c>
      <c r="J28" s="14">
        <v>11725.06098</v>
      </c>
      <c r="K28" s="14">
        <v>11132.87376</v>
      </c>
      <c r="L28" s="14">
        <v>10029.671399999999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>
        <v>15420.23544</v>
      </c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>
        <v>2822.5745999999999</v>
      </c>
      <c r="N29" s="14">
        <v>2582.748</v>
      </c>
      <c r="O29" s="14"/>
      <c r="P29" s="14">
        <v>1390.9942799999999</v>
      </c>
      <c r="Q29" s="14">
        <v>1237.25928</v>
      </c>
      <c r="R29" s="14">
        <v>1207.74216</v>
      </c>
      <c r="S29" s="14">
        <v>1229.8800000000001</v>
      </c>
      <c r="T29" s="14">
        <v>1487.5398600000001</v>
      </c>
      <c r="U29" s="14">
        <v>1666.4874</v>
      </c>
      <c r="V29" s="14">
        <v>2164.5888</v>
      </c>
      <c r="W29" s="14"/>
      <c r="X29" s="14"/>
      <c r="Y29" s="14">
        <v>4238.1664799999999</v>
      </c>
      <c r="Z29" s="14">
        <v>3606.0081599999999</v>
      </c>
      <c r="AA29" s="15">
        <v>3122.6653200000001</v>
      </c>
    </row>
    <row r="30">
      <c r="A30" s="1"/>
      <c r="B30" s="16"/>
      <c r="C30" s="13" t="s">
        <v>29</v>
      </c>
      <c r="D30" s="14"/>
      <c r="E30" s="14">
        <v>3182.6219700000001</v>
      </c>
      <c r="F30" s="14">
        <v>3000.9072000000001</v>
      </c>
      <c r="G30" s="14">
        <v>2918.50524</v>
      </c>
      <c r="H30" s="14">
        <v>2923.1172900000001</v>
      </c>
      <c r="I30" s="14"/>
      <c r="J30" s="14"/>
      <c r="K30" s="14"/>
      <c r="L30" s="14"/>
      <c r="M30" s="14"/>
      <c r="N30" s="14"/>
      <c r="O30" s="14">
        <v>2432.70264</v>
      </c>
      <c r="P30" s="14"/>
      <c r="Q30" s="14"/>
      <c r="R30" s="14"/>
      <c r="S30" s="14"/>
      <c r="T30" s="14"/>
      <c r="U30" s="14"/>
      <c r="V30" s="14"/>
      <c r="W30" s="14">
        <v>4378.6802699999998</v>
      </c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9547.8659100000004</v>
      </c>
      <c r="F31" s="19">
        <v>9002.7216000000008</v>
      </c>
      <c r="G31" s="19">
        <v>8755.5157199999994</v>
      </c>
      <c r="H31" s="19">
        <v>8769.3518700000004</v>
      </c>
      <c r="I31" s="19"/>
      <c r="J31" s="19"/>
      <c r="K31" s="19"/>
      <c r="L31" s="19"/>
      <c r="M31" s="19"/>
      <c r="N31" s="19"/>
      <c r="O31" s="19">
        <v>7298.1079200000004</v>
      </c>
      <c r="P31" s="19"/>
      <c r="Q31" s="19"/>
      <c r="R31" s="19"/>
      <c r="S31" s="19"/>
      <c r="T31" s="19"/>
      <c r="U31" s="19"/>
      <c r="V31" s="19"/>
      <c r="W31" s="19">
        <v>13136.04081</v>
      </c>
      <c r="X31" s="19"/>
      <c r="Y31" s="19"/>
      <c r="Z31" s="19"/>
      <c r="AA31" s="20"/>
    </row>
    <row r="32" thickTop="1" ht="15.75">
      <c r="A32" s="11"/>
      <c r="B32" s="12">
        <v>45115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3083.3593000000001</v>
      </c>
      <c r="E33" s="14"/>
      <c r="F33" s="14"/>
      <c r="G33" s="14"/>
      <c r="H33" s="14"/>
      <c r="I33" s="14"/>
      <c r="J33" s="14">
        <v>2586.4796999999999</v>
      </c>
      <c r="K33" s="14">
        <v>2770.3497499999999</v>
      </c>
      <c r="L33" s="14">
        <v>2653.5092500000001</v>
      </c>
      <c r="M33" s="14">
        <v>2338.0399000000002</v>
      </c>
      <c r="N33" s="14">
        <v>1872.5227500000001</v>
      </c>
      <c r="O33" s="14">
        <v>1424.2242000000001</v>
      </c>
      <c r="P33" s="14">
        <v>1110.5997</v>
      </c>
      <c r="Q33" s="14">
        <v>645.08254999999997</v>
      </c>
      <c r="R33" s="14">
        <v>584.20249999999999</v>
      </c>
      <c r="S33" s="14">
        <v>1229.9000000000001</v>
      </c>
      <c r="T33" s="14">
        <v>1330.8615550461</v>
      </c>
      <c r="U33" s="14">
        <v>1538.6049</v>
      </c>
      <c r="V33" s="14">
        <v>1979.90839375</v>
      </c>
      <c r="W33" s="14">
        <v>2267.3206500000001</v>
      </c>
      <c r="X33" s="14">
        <v>2384.7761</v>
      </c>
      <c r="Y33" s="14">
        <v>4086.3427499999998</v>
      </c>
      <c r="Z33" s="14">
        <v>4007.0142000000001</v>
      </c>
      <c r="AA33" s="15">
        <v>3564.2501999999999</v>
      </c>
    </row>
    <row r="34">
      <c r="A34" s="1"/>
      <c r="B34" s="16"/>
      <c r="C34" s="13" t="s">
        <v>29</v>
      </c>
      <c r="D34" s="14"/>
      <c r="E34" s="14">
        <v>2834.3045499999998</v>
      </c>
      <c r="F34" s="14">
        <v>2766.3525749999999</v>
      </c>
      <c r="G34" s="14">
        <v>2648.897125</v>
      </c>
      <c r="H34" s="14">
        <v>2672.5727000000002</v>
      </c>
      <c r="I34" s="14">
        <v>2828.1550499999998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8502.9136500000004</v>
      </c>
      <c r="F35" s="19">
        <v>8299.0577250000006</v>
      </c>
      <c r="G35" s="19">
        <v>7946.6913750000003</v>
      </c>
      <c r="H35" s="19">
        <v>8017.7181</v>
      </c>
      <c r="I35" s="19">
        <v>8484.46515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45116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3365.0064000000002</v>
      </c>
      <c r="E37" s="14"/>
      <c r="F37" s="14"/>
      <c r="G37" s="14"/>
      <c r="H37" s="14"/>
      <c r="I37" s="14"/>
      <c r="J37" s="14">
        <v>2821.3906000000002</v>
      </c>
      <c r="K37" s="14">
        <v>2713.7743500000001</v>
      </c>
      <c r="L37" s="14">
        <v>2844.7586999999999</v>
      </c>
      <c r="M37" s="14">
        <v>1528.7656999999999</v>
      </c>
      <c r="N37" s="14">
        <v>1189.3133</v>
      </c>
      <c r="O37" s="14">
        <v>988.83960000000002</v>
      </c>
      <c r="P37" s="14">
        <v>827.72270000000003</v>
      </c>
      <c r="Q37" s="14">
        <v>1103.8352500000001</v>
      </c>
      <c r="R37" s="14">
        <v>1339.97605</v>
      </c>
      <c r="S37" s="14">
        <v>1176.6026758380999</v>
      </c>
      <c r="T37" s="14">
        <v>1395.629025</v>
      </c>
      <c r="U37" s="14">
        <v>1520.77135</v>
      </c>
      <c r="V37" s="14">
        <v>3214.9585999999999</v>
      </c>
      <c r="W37" s="14">
        <v>3736.4362000000001</v>
      </c>
      <c r="X37" s="14">
        <v>4059.2849500000002</v>
      </c>
      <c r="Y37" s="14">
        <v>4123.2397499999997</v>
      </c>
      <c r="Z37" s="14">
        <v>4062.3597</v>
      </c>
      <c r="AA37" s="15">
        <v>3677.4009999999998</v>
      </c>
    </row>
    <row r="38">
      <c r="A38" s="1"/>
      <c r="B38" s="16"/>
      <c r="C38" s="13" t="s">
        <v>29</v>
      </c>
      <c r="D38" s="14"/>
      <c r="E38" s="14">
        <v>3128.25065</v>
      </c>
      <c r="F38" s="14">
        <v>3130.71045</v>
      </c>
      <c r="G38" s="14">
        <v>2919.4751249999999</v>
      </c>
      <c r="H38" s="14">
        <v>2906.8686499999999</v>
      </c>
      <c r="I38" s="14">
        <v>2914.2480500000001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>
        <v>9384.7519499999999</v>
      </c>
      <c r="F39" s="19">
        <v>9392.1313499999997</v>
      </c>
      <c r="G39" s="19">
        <v>8758.4253750000007</v>
      </c>
      <c r="H39" s="19">
        <v>8720.6059499999992</v>
      </c>
      <c r="I39" s="19">
        <v>8742.7441500000004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45117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>
        <v>13143.9413</v>
      </c>
      <c r="W40" s="14">
        <v>15265.5188</v>
      </c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3459.09375</v>
      </c>
      <c r="E41" s="14"/>
      <c r="F41" s="14"/>
      <c r="G41" s="14"/>
      <c r="H41" s="14"/>
      <c r="I41" s="14"/>
      <c r="J41" s="14">
        <v>3717.9877000000001</v>
      </c>
      <c r="K41" s="14">
        <v>4066.0493999999999</v>
      </c>
      <c r="L41" s="14">
        <v>4128.7743</v>
      </c>
      <c r="M41" s="14">
        <v>3626.9751000000001</v>
      </c>
      <c r="N41" s="14">
        <v>3237.0967999999998</v>
      </c>
      <c r="O41" s="14">
        <v>2959.1394</v>
      </c>
      <c r="P41" s="14">
        <v>2779.5740000000001</v>
      </c>
      <c r="Q41" s="14">
        <v>2671.3427999999999</v>
      </c>
      <c r="R41" s="14">
        <v>2745.7517499999999</v>
      </c>
      <c r="S41" s="14">
        <v>3245.0911500000002</v>
      </c>
      <c r="T41" s="14">
        <v>3734.5913500000001</v>
      </c>
      <c r="U41" s="14">
        <v>3944.2892999999999</v>
      </c>
      <c r="V41" s="14"/>
      <c r="W41" s="14"/>
      <c r="X41" s="14">
        <v>5406.0254500000001</v>
      </c>
      <c r="Y41" s="14">
        <v>5524.7107999999998</v>
      </c>
      <c r="Z41" s="14">
        <v>3700.0464882437</v>
      </c>
      <c r="AA41" s="15">
        <v>4110.9407499999998</v>
      </c>
    </row>
    <row r="42">
      <c r="A42" s="1"/>
      <c r="B42" s="16"/>
      <c r="C42" s="13" t="s">
        <v>29</v>
      </c>
      <c r="D42" s="14"/>
      <c r="E42" s="14">
        <v>3136.2449999999999</v>
      </c>
      <c r="F42" s="14">
        <v>2899.4892500000001</v>
      </c>
      <c r="G42" s="14">
        <v>2826.92515</v>
      </c>
      <c r="H42" s="14">
        <v>2869.0492250000002</v>
      </c>
      <c r="I42" s="14">
        <v>3232.1772000000001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>
        <v>9408.7350000000006</v>
      </c>
      <c r="F43" s="19">
        <v>8698.4677499999998</v>
      </c>
      <c r="G43" s="19">
        <v>8480.7754499999992</v>
      </c>
      <c r="H43" s="19">
        <v>8607.1476750000002</v>
      </c>
      <c r="I43" s="19">
        <v>9696.5316000000003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45118</v>
      </c>
      <c r="C44" s="13" t="s">
        <v>27</v>
      </c>
      <c r="D44" s="14">
        <v>11476.196900000001</v>
      </c>
      <c r="E44" s="14"/>
      <c r="F44" s="14"/>
      <c r="G44" s="14"/>
      <c r="H44" s="14"/>
      <c r="I44" s="14"/>
      <c r="J44" s="14"/>
      <c r="K44" s="14"/>
      <c r="L44" s="14"/>
      <c r="M44" s="14"/>
      <c r="N44" s="14">
        <v>8932.1487500000003</v>
      </c>
      <c r="O44" s="14">
        <v>8738.4395000000004</v>
      </c>
      <c r="P44" s="14">
        <v>8673.8697499999998</v>
      </c>
      <c r="Q44" s="14">
        <v>8587.1617999999999</v>
      </c>
      <c r="R44" s="14">
        <v>8637.6937302939496</v>
      </c>
      <c r="S44" s="14">
        <v>8804.0651861795504</v>
      </c>
      <c r="T44" s="14">
        <v>10813.89575</v>
      </c>
      <c r="U44" s="14">
        <v>11967.541950000001</v>
      </c>
      <c r="V44" s="14">
        <v>13463.100350000001</v>
      </c>
      <c r="W44" s="14">
        <v>16140.592650000001</v>
      </c>
      <c r="X44" s="14">
        <v>16212.541800000001</v>
      </c>
      <c r="Y44" s="14">
        <v>16420.394899999999</v>
      </c>
      <c r="Z44" s="14"/>
      <c r="AA44" s="15">
        <v>12033.956550000001</v>
      </c>
    </row>
    <row r="45">
      <c r="A45" s="1"/>
      <c r="B45" s="16"/>
      <c r="C45" s="13" t="s">
        <v>28</v>
      </c>
      <c r="D45" s="14"/>
      <c r="E45" s="14"/>
      <c r="F45" s="14"/>
      <c r="G45" s="14">
        <v>1849.7696000000001</v>
      </c>
      <c r="H45" s="14">
        <v>1805.4931999999999</v>
      </c>
      <c r="I45" s="14"/>
      <c r="J45" s="14">
        <v>3747.5052999999998</v>
      </c>
      <c r="K45" s="14">
        <v>3851.4318499999999</v>
      </c>
      <c r="L45" s="14">
        <v>3719.2175999999999</v>
      </c>
      <c r="M45" s="14">
        <v>3231.5622499999999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>
        <v>4408.5765499999998</v>
      </c>
      <c r="AA45" s="15"/>
    </row>
    <row r="46">
      <c r="A46" s="1"/>
      <c r="B46" s="16"/>
      <c r="C46" s="13" t="s">
        <v>29</v>
      </c>
      <c r="D46" s="14"/>
      <c r="E46" s="14">
        <v>3549.798875</v>
      </c>
      <c r="F46" s="14">
        <v>3234.02205</v>
      </c>
      <c r="G46" s="14"/>
      <c r="H46" s="14"/>
      <c r="I46" s="14">
        <v>3358.5494250000002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>
        <v>10649.396624999999</v>
      </c>
      <c r="F47" s="19">
        <v>9702.0661500000006</v>
      </c>
      <c r="G47" s="19"/>
      <c r="H47" s="19"/>
      <c r="I47" s="19">
        <v>10075.648275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45119</v>
      </c>
      <c r="C48" s="13" t="s">
        <v>27</v>
      </c>
      <c r="D48" s="14">
        <v>9083.4264500000008</v>
      </c>
      <c r="E48" s="14">
        <v>7268.7089999999998</v>
      </c>
      <c r="F48" s="14"/>
      <c r="G48" s="14"/>
      <c r="H48" s="14"/>
      <c r="I48" s="14"/>
      <c r="J48" s="14">
        <v>9416.1144000000004</v>
      </c>
      <c r="K48" s="14">
        <v>10889.534600000001</v>
      </c>
      <c r="L48" s="14">
        <v>11069.1</v>
      </c>
      <c r="M48" s="14">
        <v>10054.432500000001</v>
      </c>
      <c r="N48" s="14">
        <v>9579.6911</v>
      </c>
      <c r="O48" s="14">
        <v>9323.6694879776005</v>
      </c>
      <c r="P48" s="14">
        <v>9224.4810662325999</v>
      </c>
      <c r="Q48" s="14">
        <v>9124.8417354748508</v>
      </c>
      <c r="R48" s="14">
        <v>9041.8334679582003</v>
      </c>
      <c r="S48" s="14">
        <v>10759.165199999999</v>
      </c>
      <c r="T48" s="14">
        <v>10108.487001027799</v>
      </c>
      <c r="U48" s="14">
        <v>10739.911619758999</v>
      </c>
      <c r="V48" s="14">
        <v>14876.015569689051</v>
      </c>
      <c r="W48" s="14">
        <v>15545.010143579</v>
      </c>
      <c r="X48" s="14">
        <v>15135.644730540949</v>
      </c>
      <c r="Y48" s="14">
        <v>12350.819146093751</v>
      </c>
      <c r="Z48" s="14">
        <v>10791.89212381315</v>
      </c>
      <c r="AA48" s="15">
        <v>10845.873149999999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2767.2750000000001</v>
      </c>
      <c r="G50" s="14">
        <v>2524.0622750000002</v>
      </c>
      <c r="H50" s="14">
        <v>2569.5685749999998</v>
      </c>
      <c r="I50" s="14">
        <v>2617.2271999999998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>
        <v>8301.8250000000007</v>
      </c>
      <c r="G51" s="19">
        <v>7572.1868249999998</v>
      </c>
      <c r="H51" s="19">
        <v>7708.7057249999998</v>
      </c>
      <c r="I51" s="19">
        <v>7851.6815999999999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45120</v>
      </c>
      <c r="C52" s="13" t="s">
        <v>27</v>
      </c>
      <c r="D52" s="14">
        <v>9885.9362000000001</v>
      </c>
      <c r="E52" s="14">
        <v>9170.74935</v>
      </c>
      <c r="F52" s="14"/>
      <c r="G52" s="14"/>
      <c r="H52" s="14"/>
      <c r="I52" s="14"/>
      <c r="J52" s="14">
        <v>9908.6893500000006</v>
      </c>
      <c r="K52" s="14">
        <v>11278.79795</v>
      </c>
      <c r="L52" s="14"/>
      <c r="M52" s="14">
        <v>9657.1748000000007</v>
      </c>
      <c r="N52" s="14">
        <v>8763.0375000000004</v>
      </c>
      <c r="O52" s="14">
        <v>9215.0257500000007</v>
      </c>
      <c r="P52" s="14">
        <v>9589.5303000000004</v>
      </c>
      <c r="Q52" s="14">
        <v>8377.2833412667005</v>
      </c>
      <c r="R52" s="14">
        <v>8246.4548798617998</v>
      </c>
      <c r="S52" s="14">
        <v>8037.7591864408996</v>
      </c>
      <c r="T52" s="14">
        <v>9130.8566911793005</v>
      </c>
      <c r="U52" s="14">
        <v>9992.5039842330498</v>
      </c>
      <c r="V52" s="14">
        <v>10774.502551109499</v>
      </c>
      <c r="W52" s="14">
        <v>11635.537055712501</v>
      </c>
      <c r="X52" s="14">
        <v>11828.889942187499</v>
      </c>
      <c r="Y52" s="14">
        <v>11928.511842187499</v>
      </c>
      <c r="Z52" s="14">
        <v>11081.9924402789</v>
      </c>
      <c r="AA52" s="15">
        <v>9648.8598347484003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>
        <v>3662.0272500000001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>
        <v>2922.5498750000002</v>
      </c>
      <c r="G54" s="14">
        <v>2902.8714749999999</v>
      </c>
      <c r="H54" s="14">
        <v>2891.8023750000002</v>
      </c>
      <c r="I54" s="14">
        <v>2999.4186249999998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>
        <v>8767.649625</v>
      </c>
      <c r="G55" s="19">
        <v>8708.6144249999998</v>
      </c>
      <c r="H55" s="19">
        <v>8675.4071249999997</v>
      </c>
      <c r="I55" s="19">
        <v>8998.2558750000007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45121</v>
      </c>
      <c r="C56" s="13" t="s">
        <v>27</v>
      </c>
      <c r="D56" s="14">
        <v>8072.8463122347202</v>
      </c>
      <c r="E56" s="14">
        <v>7701.9179771521003</v>
      </c>
      <c r="F56" s="14">
        <v>7372.8954936132404</v>
      </c>
      <c r="G56" s="14"/>
      <c r="H56" s="14"/>
      <c r="I56" s="14">
        <v>7759.0489150000003</v>
      </c>
      <c r="J56" s="14">
        <v>8783.6195716504608</v>
      </c>
      <c r="K56" s="14">
        <v>8941.6672816803803</v>
      </c>
      <c r="L56" s="14">
        <v>8168.6374216803797</v>
      </c>
      <c r="M56" s="14">
        <v>6796.0966738934603</v>
      </c>
      <c r="N56" s="14">
        <v>6884.5877001479203</v>
      </c>
      <c r="O56" s="14">
        <v>6373.9673382331803</v>
      </c>
      <c r="P56" s="14">
        <v>6109.5412948987596</v>
      </c>
      <c r="Q56" s="14">
        <v>5768.1512806690998</v>
      </c>
      <c r="R56" s="14">
        <v>6188.2570147997003</v>
      </c>
      <c r="S56" s="14">
        <v>6522.8492393628803</v>
      </c>
      <c r="T56" s="14">
        <v>7011.7011972662203</v>
      </c>
      <c r="U56" s="14">
        <v>7847.30316595972</v>
      </c>
      <c r="V56" s="14">
        <v>9006.5237913919991</v>
      </c>
      <c r="W56" s="14">
        <v>10702.949517311559</v>
      </c>
      <c r="X56" s="14">
        <v>10986.69856864004</v>
      </c>
      <c r="Y56" s="14">
        <v>9791.2763786276992</v>
      </c>
      <c r="Z56" s="14">
        <v>8570.6975971874999</v>
      </c>
      <c r="AA56" s="15">
        <v>9119.1853759714795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>
        <v>2810.7660900000001</v>
      </c>
      <c r="H58" s="14">
        <v>2816.3009099999999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>
        <v>8432.2982699999993</v>
      </c>
      <c r="H59" s="19">
        <v>8448.9027299999998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45122</v>
      </c>
      <c r="C60" s="13" t="s">
        <v>27</v>
      </c>
      <c r="D60" s="14">
        <v>9071.12745</v>
      </c>
      <c r="E60" s="14">
        <v>6172.8680999999997</v>
      </c>
      <c r="F60" s="14"/>
      <c r="G60" s="14"/>
      <c r="H60" s="14">
        <v>1676.3536999999999</v>
      </c>
      <c r="I60" s="14">
        <v>1091.5362500000001</v>
      </c>
      <c r="J60" s="14">
        <v>2247.0287715753502</v>
      </c>
      <c r="K60" s="14">
        <v>2084.6804999999999</v>
      </c>
      <c r="L60" s="14">
        <v>2762.9703500000001</v>
      </c>
      <c r="M60" s="14">
        <v>1606.2493999999999</v>
      </c>
      <c r="N60" s="14">
        <v>402.88034097255002</v>
      </c>
      <c r="O60" s="14">
        <v>18.448499999999999</v>
      </c>
      <c r="P60" s="14">
        <v>18.448499999999999</v>
      </c>
      <c r="Q60" s="14">
        <v>18.448499999999999</v>
      </c>
      <c r="R60" s="14">
        <v>14.96284102495</v>
      </c>
      <c r="S60" s="14">
        <v>14.42757624595</v>
      </c>
      <c r="T60" s="14">
        <v>764.42775303405006</v>
      </c>
      <c r="U60" s="14">
        <v>3554.1984449923002</v>
      </c>
      <c r="V60" s="14">
        <v>9580.8554334160508</v>
      </c>
      <c r="W60" s="14">
        <v>11374.672975638699</v>
      </c>
      <c r="X60" s="14">
        <v>12128.16448739035</v>
      </c>
      <c r="Y60" s="14">
        <v>11768.187125697101</v>
      </c>
      <c r="Z60" s="14">
        <v>6787.0274243477998</v>
      </c>
      <c r="AA60" s="15">
        <v>5740.1110134686496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>
        <v>896.289625</v>
      </c>
      <c r="G62" s="14">
        <v>619.25464999999997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>
        <v>2688.8688750000001</v>
      </c>
      <c r="G63" s="19">
        <v>1857.76395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45123</v>
      </c>
      <c r="C64" s="13" t="s">
        <v>27</v>
      </c>
      <c r="D64" s="14">
        <v>5978.1953045234004</v>
      </c>
      <c r="E64" s="14">
        <v>1654.1586712405999</v>
      </c>
      <c r="F64" s="14">
        <v>2130.8017500000001</v>
      </c>
      <c r="G64" s="14">
        <v>1806.7230999999999</v>
      </c>
      <c r="H64" s="14">
        <v>887.37284999999997</v>
      </c>
      <c r="I64" s="14">
        <v>881.8383</v>
      </c>
      <c r="J64" s="14">
        <v>829.56754999999998</v>
      </c>
      <c r="K64" s="14">
        <v>276.11255</v>
      </c>
      <c r="L64" s="14">
        <v>208.46805000000001</v>
      </c>
      <c r="M64" s="14">
        <v>208.46805000000001</v>
      </c>
      <c r="N64" s="14">
        <v>187.05474814039999</v>
      </c>
      <c r="O64" s="14">
        <v>193.7217998996</v>
      </c>
      <c r="P64" s="14">
        <v>126.4484160751</v>
      </c>
      <c r="Q64" s="14">
        <v>29.2995953054</v>
      </c>
      <c r="R64" s="14">
        <v>603.08701922839998</v>
      </c>
      <c r="S64" s="14">
        <v>3103.2287053148498</v>
      </c>
      <c r="T64" s="14">
        <v>5371.3064682259501</v>
      </c>
      <c r="U64" s="14">
        <v>9985.1399475288999</v>
      </c>
      <c r="V64" s="14">
        <v>10803.832082180899</v>
      </c>
      <c r="W64" s="14">
        <v>12303.373413709</v>
      </c>
      <c r="X64" s="14">
        <v>14554.2890351796</v>
      </c>
      <c r="Y64" s="14">
        <v>13956.0617640976</v>
      </c>
      <c r="Z64" s="14">
        <v>10915.667988711501</v>
      </c>
      <c r="AA64" s="15">
        <v>9769.8742605222506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45124</v>
      </c>
      <c r="C68" s="13" t="s">
        <v>27</v>
      </c>
      <c r="D68" s="14">
        <v>8761.79136839475</v>
      </c>
      <c r="E68" s="14">
        <v>8023.8375326347004</v>
      </c>
      <c r="F68" s="14">
        <v>7606.8781506277001</v>
      </c>
      <c r="G68" s="14">
        <v>6973.2733545810997</v>
      </c>
      <c r="H68" s="14">
        <v>7158.3733045810995</v>
      </c>
      <c r="I68" s="14">
        <v>7743.0497508507497</v>
      </c>
      <c r="J68" s="14">
        <v>9404.9684312499994</v>
      </c>
      <c r="K68" s="14">
        <v>10307.302024680501</v>
      </c>
      <c r="L68" s="14">
        <v>9007.5225528603005</v>
      </c>
      <c r="M68" s="14">
        <v>7927.3915363751503</v>
      </c>
      <c r="N68" s="14">
        <v>6249.2099940472999</v>
      </c>
      <c r="O68" s="14">
        <v>7168.4701895394001</v>
      </c>
      <c r="P68" s="14">
        <v>6909.4826835062004</v>
      </c>
      <c r="Q68" s="14">
        <v>8438.6640706427497</v>
      </c>
      <c r="R68" s="14">
        <v>7992.4105424023001</v>
      </c>
      <c r="S68" s="14">
        <v>9709.2324993425991</v>
      </c>
      <c r="T68" s="14">
        <v>10530.550730003501</v>
      </c>
      <c r="U68" s="14">
        <v>10898.838302154951</v>
      </c>
      <c r="V68" s="14">
        <v>11023.073080870199</v>
      </c>
      <c r="W68" s="14">
        <v>14740.057112365899</v>
      </c>
      <c r="X68" s="14">
        <v>15185.6271562737</v>
      </c>
      <c r="Y68" s="14">
        <v>14083.521284652399</v>
      </c>
      <c r="Z68" s="14">
        <v>11801.687172029649</v>
      </c>
      <c r="AA68" s="15">
        <v>9856.4075598026502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45125</v>
      </c>
      <c r="C72" s="13" t="s">
        <v>27</v>
      </c>
      <c r="D72" s="14">
        <v>8720.7174167788708</v>
      </c>
      <c r="E72" s="14">
        <v>8206.6600382766956</v>
      </c>
      <c r="F72" s="14">
        <v>8160.9350949999998</v>
      </c>
      <c r="G72" s="14">
        <v>8026.2621399999998</v>
      </c>
      <c r="H72" s="14">
        <v>8076.6876300000004</v>
      </c>
      <c r="I72" s="14">
        <v>8738.9833949999993</v>
      </c>
      <c r="J72" s="14"/>
      <c r="K72" s="14"/>
      <c r="L72" s="14"/>
      <c r="M72" s="14">
        <v>8703.9315299999998</v>
      </c>
      <c r="N72" s="14">
        <v>7810.4164449999998</v>
      </c>
      <c r="O72" s="14">
        <v>7424.8459300000004</v>
      </c>
      <c r="P72" s="14">
        <v>7663.4445900000001</v>
      </c>
      <c r="Q72" s="14">
        <v>8177.5386099999996</v>
      </c>
      <c r="R72" s="14">
        <v>8570.4884650000004</v>
      </c>
      <c r="S72" s="14">
        <v>8325.7403549999999</v>
      </c>
      <c r="T72" s="14">
        <v>8999.1051299999999</v>
      </c>
      <c r="U72" s="14">
        <v>12736.74084</v>
      </c>
      <c r="V72" s="14">
        <v>13184.756592562084</v>
      </c>
      <c r="W72" s="14">
        <v>15274.184776393509</v>
      </c>
      <c r="X72" s="14">
        <v>15195.669771493624</v>
      </c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>
        <v>3185.4151000000002</v>
      </c>
      <c r="K73" s="14">
        <v>3511.3359500000001</v>
      </c>
      <c r="L73" s="14">
        <v>3382.1975000000002</v>
      </c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>
        <v>6484.5950249999996</v>
      </c>
      <c r="Z73" s="14">
        <v>4281.8620350000001</v>
      </c>
      <c r="AA73" s="15">
        <v>3935.0330549999999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45126</v>
      </c>
      <c r="C76" s="13" t="s">
        <v>27</v>
      </c>
      <c r="D76" s="14"/>
      <c r="E76" s="14">
        <v>9517.0281040000009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>
        <v>11668.137196</v>
      </c>
      <c r="U76" s="14">
        <v>13133.471286466844</v>
      </c>
      <c r="V76" s="14">
        <v>15296.433232470594</v>
      </c>
      <c r="W76" s="14">
        <v>19914.670335999999</v>
      </c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3324.4413239999999</v>
      </c>
      <c r="E77" s="14"/>
      <c r="F77" s="14">
        <v>2990.5213020000001</v>
      </c>
      <c r="G77" s="14">
        <v>1788.2862319999999</v>
      </c>
      <c r="H77" s="14">
        <v>1844.247046</v>
      </c>
      <c r="I77" s="14"/>
      <c r="J77" s="14">
        <v>2344.2664342732419</v>
      </c>
      <c r="K77" s="14">
        <v>3782.582054</v>
      </c>
      <c r="L77" s="14">
        <v>3634.9930939999999</v>
      </c>
      <c r="M77" s="14">
        <v>3071.6952299999998</v>
      </c>
      <c r="N77" s="14">
        <v>3287.5440840000001</v>
      </c>
      <c r="O77" s="14">
        <v>2031.1918659144701</v>
      </c>
      <c r="P77" s="14">
        <v>1857.1610800000001</v>
      </c>
      <c r="Q77" s="14">
        <v>1925.4209739999999</v>
      </c>
      <c r="R77" s="14">
        <v>3531.6808219999998</v>
      </c>
      <c r="S77" s="14">
        <v>3784.4269159999999</v>
      </c>
      <c r="T77" s="14"/>
      <c r="U77" s="14"/>
      <c r="V77" s="14"/>
      <c r="W77" s="14"/>
      <c r="X77" s="14">
        <v>5784.2573240000002</v>
      </c>
      <c r="Y77" s="14">
        <v>5324.8866859999998</v>
      </c>
      <c r="Z77" s="14">
        <v>3252.4959688611279</v>
      </c>
      <c r="AA77" s="15">
        <v>3703.8679419999999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>
        <v>3163.015899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/>
      <c r="G79" s="19"/>
      <c r="H79" s="19"/>
      <c r="I79" s="19">
        <v>9489.047697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45127</v>
      </c>
      <c r="C80" s="13" t="s">
        <v>27</v>
      </c>
      <c r="D80" s="14">
        <v>9864.4129499999999</v>
      </c>
      <c r="E80" s="14">
        <v>9400.7406499999997</v>
      </c>
      <c r="F80" s="14">
        <v>8795.6298499999994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>
        <v>7532.5225499999997</v>
      </c>
      <c r="T80" s="14">
        <v>7531.9075999999995</v>
      </c>
      <c r="U80" s="14">
        <v>8146.8576000000003</v>
      </c>
      <c r="V80" s="14">
        <v>16081.55745</v>
      </c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>
        <v>3726.5970000000002</v>
      </c>
      <c r="K81" s="14">
        <v>3588.2332500000002</v>
      </c>
      <c r="L81" s="14">
        <v>3427.1163499999998</v>
      </c>
      <c r="M81" s="14">
        <v>3059.9911999999999</v>
      </c>
      <c r="N81" s="14">
        <v>2001.1400356899001</v>
      </c>
      <c r="O81" s="14">
        <v>1666.2195017205499</v>
      </c>
      <c r="P81" s="14">
        <v>1788.2746</v>
      </c>
      <c r="Q81" s="14">
        <v>1670.81915</v>
      </c>
      <c r="R81" s="14">
        <v>1669.58925</v>
      </c>
      <c r="S81" s="14"/>
      <c r="T81" s="14"/>
      <c r="U81" s="14"/>
      <c r="V81" s="14"/>
      <c r="W81" s="14">
        <v>7700.4039000000002</v>
      </c>
      <c r="X81" s="14">
        <v>5773.2008057478997</v>
      </c>
      <c r="Y81" s="14">
        <v>6767.5247499999996</v>
      </c>
      <c r="Z81" s="14">
        <v>4525.41705</v>
      </c>
      <c r="AA81" s="15">
        <v>3844.0524500000001</v>
      </c>
    </row>
    <row r="82">
      <c r="A82" s="1"/>
      <c r="B82" s="16"/>
      <c r="C82" s="13" t="s">
        <v>29</v>
      </c>
      <c r="D82" s="14"/>
      <c r="E82" s="14"/>
      <c r="F82" s="14"/>
      <c r="G82" s="14">
        <v>2830.3073749999999</v>
      </c>
      <c r="H82" s="14">
        <v>2849.0633499999999</v>
      </c>
      <c r="I82" s="14">
        <v>2968.6711249999998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/>
      <c r="G83" s="19">
        <v>8490.9221249999991</v>
      </c>
      <c r="H83" s="19">
        <v>8547.1900499999992</v>
      </c>
      <c r="I83" s="19">
        <v>8906.0133750000005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45128</v>
      </c>
      <c r="C84" s="13" t="s">
        <v>27</v>
      </c>
      <c r="D84" s="14">
        <v>9949.1627970000009</v>
      </c>
      <c r="E84" s="14">
        <v>9109.7656019999995</v>
      </c>
      <c r="F84" s="14"/>
      <c r="G84" s="14"/>
      <c r="H84" s="14"/>
      <c r="I84" s="14"/>
      <c r="J84" s="14"/>
      <c r="K84" s="14">
        <v>13521.981626999999</v>
      </c>
      <c r="L84" s="14">
        <v>11187.043056</v>
      </c>
      <c r="M84" s="14"/>
      <c r="N84" s="14"/>
      <c r="O84" s="14"/>
      <c r="P84" s="14"/>
      <c r="Q84" s="14"/>
      <c r="R84" s="14"/>
      <c r="S84" s="14">
        <v>8825.0469929999999</v>
      </c>
      <c r="T84" s="14">
        <v>14175.612741964904</v>
      </c>
      <c r="U84" s="14">
        <v>11317.551563343375</v>
      </c>
      <c r="V84" s="14">
        <v>11155.474630560268</v>
      </c>
      <c r="W84" s="14">
        <v>18660.310347632185</v>
      </c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>
        <v>2945.5769700000001</v>
      </c>
      <c r="G85" s="14">
        <v>2102.6766224475268</v>
      </c>
      <c r="H85" s="14">
        <v>1797.9028952218739</v>
      </c>
      <c r="I85" s="14">
        <v>1872.5014349999999</v>
      </c>
      <c r="J85" s="14">
        <v>3610.9452959999999</v>
      </c>
      <c r="K85" s="14"/>
      <c r="L85" s="14"/>
      <c r="M85" s="14">
        <v>2417.2673852022572</v>
      </c>
      <c r="N85" s="14">
        <v>1998.634819680135</v>
      </c>
      <c r="O85" s="14">
        <v>1741.5185759999999</v>
      </c>
      <c r="P85" s="14">
        <v>1742.748462</v>
      </c>
      <c r="Q85" s="14">
        <v>1707.6967110000001</v>
      </c>
      <c r="R85" s="14">
        <v>1751.9726069999999</v>
      </c>
      <c r="S85" s="14"/>
      <c r="T85" s="14"/>
      <c r="U85" s="14"/>
      <c r="V85" s="14"/>
      <c r="W85" s="14"/>
      <c r="X85" s="14">
        <v>6998.05134</v>
      </c>
      <c r="Y85" s="14">
        <v>4630.5070331101469</v>
      </c>
      <c r="Z85" s="14">
        <v>2749.2657078088441</v>
      </c>
      <c r="AA85" s="15">
        <v>2196.5763959999999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45129</v>
      </c>
      <c r="C88" s="13" t="s">
        <v>27</v>
      </c>
      <c r="D88" s="14">
        <v>10042.748449999999</v>
      </c>
      <c r="E88" s="14">
        <v>9649.7954000000009</v>
      </c>
      <c r="F88" s="14">
        <v>8578.5524999999998</v>
      </c>
      <c r="G88" s="14"/>
      <c r="H88" s="14"/>
      <c r="I88" s="14">
        <v>7028.8784999999998</v>
      </c>
      <c r="J88" s="14"/>
      <c r="K88" s="14"/>
      <c r="L88" s="14"/>
      <c r="M88" s="14"/>
      <c r="N88" s="14">
        <v>5458.9111499999999</v>
      </c>
      <c r="O88" s="14">
        <v>4294.8108000000002</v>
      </c>
      <c r="P88" s="14">
        <v>3698.3092999999999</v>
      </c>
      <c r="Q88" s="14">
        <v>2004.6918854231501</v>
      </c>
      <c r="R88" s="14">
        <v>1601.5431175456999</v>
      </c>
      <c r="S88" s="14">
        <v>2407.0971812103999</v>
      </c>
      <c r="T88" s="14">
        <v>4602.0073524848503</v>
      </c>
      <c r="U88" s="14">
        <v>9415.7229714110508</v>
      </c>
      <c r="V88" s="14">
        <v>12509.51263637495</v>
      </c>
      <c r="W88" s="14">
        <v>14384.82040760205</v>
      </c>
      <c r="X88" s="14"/>
      <c r="Y88" s="14"/>
      <c r="Z88" s="14">
        <v>14878.1003</v>
      </c>
      <c r="AA88" s="15">
        <v>12057.9396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>
        <v>2730.3780000000002</v>
      </c>
      <c r="K89" s="14">
        <v>2649.8195500000002</v>
      </c>
      <c r="L89" s="14">
        <v>2550.1976500000001</v>
      </c>
      <c r="M89" s="14">
        <v>2212.5900999999999</v>
      </c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>
        <v>7028.8784999999998</v>
      </c>
      <c r="Y89" s="14">
        <v>5346.3752999999997</v>
      </c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2901.3341</v>
      </c>
      <c r="H90" s="14">
        <v>2765.1226750000001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>
        <v>8704.0023000000001</v>
      </c>
      <c r="H91" s="19">
        <v>8295.3680249999998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45130</v>
      </c>
      <c r="C92" s="13" t="s">
        <v>27</v>
      </c>
      <c r="D92" s="14">
        <v>11318.15475</v>
      </c>
      <c r="E92" s="14">
        <v>9225.4799000000003</v>
      </c>
      <c r="F92" s="14">
        <v>6917.5725499999999</v>
      </c>
      <c r="G92" s="14"/>
      <c r="H92" s="14">
        <v>1543.43450760205</v>
      </c>
      <c r="I92" s="14">
        <v>884.20810760204995</v>
      </c>
      <c r="J92" s="14">
        <v>470.43675000000002</v>
      </c>
      <c r="K92" s="14"/>
      <c r="L92" s="14"/>
      <c r="M92" s="14"/>
      <c r="N92" s="14"/>
      <c r="O92" s="14"/>
      <c r="P92" s="14"/>
      <c r="Q92" s="14"/>
      <c r="R92" s="14"/>
      <c r="S92" s="14">
        <v>1665.8995500000001</v>
      </c>
      <c r="T92" s="14">
        <v>7915.6364000000003</v>
      </c>
      <c r="U92" s="14">
        <v>8305.8688595441999</v>
      </c>
      <c r="V92" s="14">
        <v>10356.9879</v>
      </c>
      <c r="W92" s="14"/>
      <c r="X92" s="14"/>
      <c r="Y92" s="14"/>
      <c r="Z92" s="14"/>
      <c r="AA92" s="15">
        <v>12138.49805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88.552800000000005</v>
      </c>
      <c r="L93" s="14">
        <v>105.15645000000001</v>
      </c>
      <c r="M93" s="14">
        <v>12.298999999999999</v>
      </c>
      <c r="N93" s="14">
        <v>12.298999999999999</v>
      </c>
      <c r="O93" s="14">
        <v>12.298999999999999</v>
      </c>
      <c r="P93" s="14">
        <v>52.555583155950004</v>
      </c>
      <c r="Q93" s="14">
        <v>64.551078888099994</v>
      </c>
      <c r="R93" s="14">
        <v>39.97175</v>
      </c>
      <c r="S93" s="14"/>
      <c r="T93" s="14"/>
      <c r="U93" s="14"/>
      <c r="V93" s="14"/>
      <c r="W93" s="14">
        <v>2663.3301478581002</v>
      </c>
      <c r="X93" s="14">
        <v>4231.9161190694504</v>
      </c>
      <c r="Y93" s="14">
        <v>4177.4457581041497</v>
      </c>
      <c r="Z93" s="14">
        <v>2482.2456750000001</v>
      </c>
      <c r="AA93" s="15"/>
    </row>
    <row r="94">
      <c r="A94" s="1"/>
      <c r="B94" s="16"/>
      <c r="C94" s="13" t="s">
        <v>29</v>
      </c>
      <c r="D94" s="14"/>
      <c r="E94" s="14"/>
      <c r="F94" s="14"/>
      <c r="G94" s="14">
        <v>1021.43195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>
        <v>3064.29585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45131</v>
      </c>
      <c r="C96" s="13" t="s">
        <v>27</v>
      </c>
      <c r="D96" s="14"/>
      <c r="E96" s="14"/>
      <c r="F96" s="14"/>
      <c r="G96" s="14"/>
      <c r="H96" s="14"/>
      <c r="I96" s="14">
        <v>8035.5516500000003</v>
      </c>
      <c r="J96" s="14"/>
      <c r="K96" s="14"/>
      <c r="L96" s="14"/>
      <c r="M96" s="14"/>
      <c r="N96" s="14"/>
      <c r="O96" s="14"/>
      <c r="P96" s="14"/>
      <c r="Q96" s="14"/>
      <c r="R96" s="14"/>
      <c r="S96" s="14">
        <v>7746.5251500000004</v>
      </c>
      <c r="T96" s="14">
        <v>10116.542450000001</v>
      </c>
      <c r="U96" s="14">
        <v>11998.904399999999</v>
      </c>
      <c r="V96" s="14">
        <v>13699.24115</v>
      </c>
      <c r="W96" s="14">
        <v>13913.24375</v>
      </c>
      <c r="X96" s="14">
        <v>17241.353149999999</v>
      </c>
      <c r="Y96" s="14"/>
      <c r="Z96" s="14"/>
      <c r="AA96" s="15"/>
    </row>
    <row r="97">
      <c r="A97" s="1"/>
      <c r="B97" s="16"/>
      <c r="C97" s="13" t="s">
        <v>28</v>
      </c>
      <c r="D97" s="14">
        <v>1557.1105688267501</v>
      </c>
      <c r="E97" s="14">
        <v>1312.9370096647001</v>
      </c>
      <c r="F97" s="14">
        <v>1635.47724970385</v>
      </c>
      <c r="G97" s="14">
        <v>1337.5162499999999</v>
      </c>
      <c r="H97" s="14">
        <v>1339.3611000000001</v>
      </c>
      <c r="I97" s="14"/>
      <c r="J97" s="14">
        <v>3202.0446499999998</v>
      </c>
      <c r="K97" s="14">
        <v>2241.4927499999999</v>
      </c>
      <c r="L97" s="14">
        <v>2162.4212226571499</v>
      </c>
      <c r="M97" s="14">
        <v>3228.4875000000002</v>
      </c>
      <c r="N97" s="14">
        <v>2083.5998188474</v>
      </c>
      <c r="O97" s="14">
        <v>1755.0672999999999</v>
      </c>
      <c r="P97" s="14">
        <v>1624.6978999999999</v>
      </c>
      <c r="Q97" s="14">
        <v>1529.6517992885499</v>
      </c>
      <c r="R97" s="14">
        <v>1442.6727000000001</v>
      </c>
      <c r="S97" s="14"/>
      <c r="T97" s="14"/>
      <c r="U97" s="14"/>
      <c r="V97" s="14"/>
      <c r="W97" s="14"/>
      <c r="X97" s="14"/>
      <c r="Y97" s="14">
        <v>4443.0137500000001</v>
      </c>
      <c r="Z97" s="14">
        <v>3914.1567500000001</v>
      </c>
      <c r="AA97" s="15">
        <v>3345.328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45132</v>
      </c>
      <c r="C100" s="13" t="s">
        <v>27</v>
      </c>
      <c r="D100" s="14">
        <v>8855.2800000000007</v>
      </c>
      <c r="E100" s="14">
        <v>7983.8958499999999</v>
      </c>
      <c r="F100" s="14">
        <v>7836.3078500000001</v>
      </c>
      <c r="G100" s="14">
        <v>7902.7224500000002</v>
      </c>
      <c r="H100" s="14">
        <v>7929.1652999999997</v>
      </c>
      <c r="I100" s="14">
        <v>8864.50425</v>
      </c>
      <c r="J100" s="14"/>
      <c r="K100" s="14">
        <v>13166.694450000001</v>
      </c>
      <c r="L100" s="14"/>
      <c r="M100" s="14">
        <v>10294.263000000001</v>
      </c>
      <c r="N100" s="14">
        <v>9373.6828499999992</v>
      </c>
      <c r="O100" s="14">
        <v>9181.8184500000007</v>
      </c>
      <c r="P100" s="14">
        <v>8176.3673243353496</v>
      </c>
      <c r="Q100" s="14">
        <v>7187.1058784745501</v>
      </c>
      <c r="R100" s="14">
        <v>6912.0342199023498</v>
      </c>
      <c r="S100" s="14">
        <v>7045.1217038219502</v>
      </c>
      <c r="T100" s="14">
        <v>8517.0188491625995</v>
      </c>
      <c r="U100" s="14">
        <v>9115.7126883441506</v>
      </c>
      <c r="V100" s="14">
        <v>10457.2910932658</v>
      </c>
      <c r="W100" s="14">
        <v>11266.127211495101</v>
      </c>
      <c r="X100" s="14">
        <v>13074.451950000001</v>
      </c>
      <c r="Y100" s="14">
        <v>12378.943499999999</v>
      </c>
      <c r="Z100" s="14">
        <v>10380.970950000001</v>
      </c>
      <c r="AA100" s="15">
        <v>9085.8862499999996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>
        <v>3406.2080500000002</v>
      </c>
      <c r="K101" s="14"/>
      <c r="L101" s="14">
        <v>4513.7330000000002</v>
      </c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45133</v>
      </c>
      <c r="C104" s="13" t="s">
        <v>27</v>
      </c>
      <c r="D104" s="14">
        <v>9034.3561019999997</v>
      </c>
      <c r="E104" s="14">
        <v>8236.9177010000003</v>
      </c>
      <c r="F104" s="14">
        <v>7955.3241870000002</v>
      </c>
      <c r="G104" s="14"/>
      <c r="H104" s="14"/>
      <c r="I104" s="14"/>
      <c r="J104" s="14">
        <v>8734.1806125927669</v>
      </c>
      <c r="K104" s="14">
        <v>10148.433498</v>
      </c>
      <c r="L104" s="14">
        <v>10509.955302</v>
      </c>
      <c r="M104" s="14">
        <v>10500.117974000001</v>
      </c>
      <c r="N104" s="14">
        <v>9709.4427360000009</v>
      </c>
      <c r="O104" s="14">
        <v>8231.7806126580854</v>
      </c>
      <c r="P104" s="14">
        <v>7278.7196840312499</v>
      </c>
      <c r="Q104" s="14">
        <v>7830.7210460397546</v>
      </c>
      <c r="R104" s="14">
        <v>7750.0909155625932</v>
      </c>
      <c r="S104" s="14">
        <v>8294.8329535625926</v>
      </c>
      <c r="T104" s="14">
        <v>9057.3047910671394</v>
      </c>
      <c r="U104" s="14">
        <v>10680.878876000001</v>
      </c>
      <c r="V104" s="14">
        <v>11935.138196</v>
      </c>
      <c r="W104" s="14">
        <v>12031.666977000001</v>
      </c>
      <c r="X104" s="14">
        <v>18405.640687999999</v>
      </c>
      <c r="Y104" s="14"/>
      <c r="Z104" s="14"/>
      <c r="AA104" s="15">
        <v>9295.6601269999992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>
        <v>4512.2593870000001</v>
      </c>
      <c r="Z105" s="14">
        <v>3667.4788450000001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>
        <v>2448.5724224999999</v>
      </c>
      <c r="H106" s="14">
        <v>2448.2650060000001</v>
      </c>
      <c r="I106" s="14">
        <v>2669.2974694999998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/>
      <c r="G107" s="19">
        <v>7345.7172675000002</v>
      </c>
      <c r="H107" s="19">
        <v>7344.7950179999998</v>
      </c>
      <c r="I107" s="19">
        <v>8007.8924084999999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45134</v>
      </c>
      <c r="C108" s="13" t="s">
        <v>27</v>
      </c>
      <c r="D108" s="14"/>
      <c r="E108" s="14"/>
      <c r="F108" s="14"/>
      <c r="G108" s="14"/>
      <c r="H108" s="14">
        <v>6552.2922500000004</v>
      </c>
      <c r="I108" s="14">
        <v>7388.0092999999997</v>
      </c>
      <c r="J108" s="14">
        <v>8751.9683999999997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1828.42631696235</v>
      </c>
      <c r="E109" s="14">
        <v>1995.0448529934999</v>
      </c>
      <c r="F109" s="14">
        <v>1411.31025</v>
      </c>
      <c r="G109" s="14">
        <v>2184.9173500000002</v>
      </c>
      <c r="H109" s="14"/>
      <c r="I109" s="14"/>
      <c r="J109" s="14"/>
      <c r="K109" s="14">
        <v>3149.7739000000001</v>
      </c>
      <c r="L109" s="14">
        <v>2443.3728025230998</v>
      </c>
      <c r="M109" s="14">
        <v>2014.8955103277001</v>
      </c>
      <c r="N109" s="14">
        <v>1809.7114101682</v>
      </c>
      <c r="O109" s="14">
        <v>1704.2899407012501</v>
      </c>
      <c r="P109" s="14">
        <v>1719.7909189366501</v>
      </c>
      <c r="Q109" s="14">
        <v>1592.31122433215</v>
      </c>
      <c r="R109" s="14">
        <v>1574.3126641837</v>
      </c>
      <c r="S109" s="14">
        <v>1625.2068240107001</v>
      </c>
      <c r="T109" s="14">
        <v>1819.8556616502501</v>
      </c>
      <c r="U109" s="14">
        <v>1998.7104899999999</v>
      </c>
      <c r="V109" s="14">
        <v>2218.3589164323998</v>
      </c>
      <c r="W109" s="14">
        <v>2420.3894177029001</v>
      </c>
      <c r="X109" s="14">
        <v>2392.7902870571002</v>
      </c>
      <c r="Y109" s="14">
        <v>2426.6125370570999</v>
      </c>
      <c r="Z109" s="14">
        <v>2327.6055870570999</v>
      </c>
      <c r="AA109" s="15">
        <v>2163.1672203469998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45135</v>
      </c>
      <c r="C112" s="13" t="s">
        <v>27</v>
      </c>
      <c r="D112" s="14">
        <v>7082.4336819211503</v>
      </c>
      <c r="E112" s="14">
        <v>7341.8880499999996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>
        <v>1470.34545</v>
      </c>
      <c r="H113" s="14">
        <v>1485.7192</v>
      </c>
      <c r="I113" s="14"/>
      <c r="J113" s="14"/>
      <c r="K113" s="14">
        <v>3417.8921</v>
      </c>
      <c r="L113" s="14">
        <v>2978.5109276510002</v>
      </c>
      <c r="M113" s="14">
        <v>1999.20245</v>
      </c>
      <c r="N113" s="14">
        <v>2153.6151441917</v>
      </c>
      <c r="O113" s="14">
        <v>2004.6802425748001</v>
      </c>
      <c r="P113" s="14">
        <v>1852.58552061975</v>
      </c>
      <c r="Q113" s="14">
        <v>1643.9229484058501</v>
      </c>
      <c r="R113" s="14">
        <v>1400.3330389037501</v>
      </c>
      <c r="S113" s="14">
        <v>1408.5576169594999</v>
      </c>
      <c r="T113" s="14">
        <v>1693.68033011135</v>
      </c>
      <c r="U113" s="14">
        <v>2078.88663357935</v>
      </c>
      <c r="V113" s="14">
        <v>2075.4562500000002</v>
      </c>
      <c r="W113" s="14">
        <v>5570.83205</v>
      </c>
      <c r="X113" s="14">
        <v>6207.9202500000001</v>
      </c>
      <c r="Y113" s="14">
        <v>4966.9511499999999</v>
      </c>
      <c r="Z113" s="14">
        <v>2340.59251255865</v>
      </c>
      <c r="AA113" s="15">
        <v>1938.9373499999999</v>
      </c>
    </row>
    <row r="114">
      <c r="A114" s="1"/>
      <c r="B114" s="16"/>
      <c r="C114" s="13" t="s">
        <v>29</v>
      </c>
      <c r="D114" s="14"/>
      <c r="E114" s="14"/>
      <c r="F114" s="14">
        <v>2402.3021749999998</v>
      </c>
      <c r="G114" s="14"/>
      <c r="H114" s="14"/>
      <c r="I114" s="14">
        <v>2752.8236750000001</v>
      </c>
      <c r="J114" s="14">
        <v>3104.2676000000001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>
        <v>7206.9065250000003</v>
      </c>
      <c r="G115" s="19"/>
      <c r="H115" s="19"/>
      <c r="I115" s="19">
        <v>8258.4710250000007</v>
      </c>
      <c r="J115" s="19">
        <v>9312.8027999999995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45136</v>
      </c>
      <c r="C116" s="13" t="s">
        <v>27</v>
      </c>
      <c r="D116" s="14">
        <v>9137.7971042022</v>
      </c>
      <c r="E116" s="14">
        <v>8086.5562007314002</v>
      </c>
      <c r="F116" s="14">
        <v>7282.2379000000001</v>
      </c>
      <c r="G116" s="14"/>
      <c r="H116" s="14"/>
      <c r="I116" s="14">
        <v>6951.3948</v>
      </c>
      <c r="J116" s="14">
        <v>6845.0084500000003</v>
      </c>
      <c r="K116" s="14">
        <v>7021.4991</v>
      </c>
      <c r="L116" s="14">
        <v>7913.7915499999999</v>
      </c>
      <c r="M116" s="14">
        <v>7537.4421499999999</v>
      </c>
      <c r="N116" s="14"/>
      <c r="O116" s="14">
        <v>5521.5908358012503</v>
      </c>
      <c r="P116" s="14">
        <v>4983.2243541577</v>
      </c>
      <c r="Q116" s="14">
        <v>3490.0994465967001</v>
      </c>
      <c r="R116" s="14">
        <v>1629.5252900923499</v>
      </c>
      <c r="S116" s="14">
        <v>1577.2417583566</v>
      </c>
      <c r="T116" s="14">
        <v>3954.83363672215</v>
      </c>
      <c r="U116" s="14">
        <v>5785.3177393462502</v>
      </c>
      <c r="V116" s="14">
        <v>8703.2284401555498</v>
      </c>
      <c r="W116" s="14">
        <v>10114.33908845465</v>
      </c>
      <c r="X116" s="14">
        <v>11872.395127243</v>
      </c>
      <c r="Y116" s="14">
        <v>11226.638092703601</v>
      </c>
      <c r="Z116" s="14">
        <v>10010.1561</v>
      </c>
      <c r="AA116" s="15">
        <v>7366.7151490075503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>
        <v>2321.4362500000002</v>
      </c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>
        <v>2633.8308499999998</v>
      </c>
      <c r="H118" s="14">
        <v>2735.6050749999999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/>
      <c r="F119" s="19"/>
      <c r="G119" s="19">
        <v>7901.4925499999999</v>
      </c>
      <c r="H119" s="19">
        <v>8206.8152250000003</v>
      </c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45137</v>
      </c>
      <c r="C120" s="13" t="s">
        <v>27</v>
      </c>
      <c r="D120" s="14">
        <v>7794.49125</v>
      </c>
      <c r="E120" s="14">
        <v>5984.5469834797505</v>
      </c>
      <c r="F120" s="14">
        <v>5418.2344576020496</v>
      </c>
      <c r="G120" s="14"/>
      <c r="H120" s="14"/>
      <c r="I120" s="14"/>
      <c r="J120" s="14"/>
      <c r="K120" s="14"/>
      <c r="L120" s="14">
        <v>2381.6113576020498</v>
      </c>
      <c r="M120" s="14">
        <v>735.72071001974996</v>
      </c>
      <c r="N120" s="14">
        <v>14.682584941849999</v>
      </c>
      <c r="O120" s="14">
        <v>1562.99940259085</v>
      </c>
      <c r="P120" s="14">
        <v>369.39967109955001</v>
      </c>
      <c r="Q120" s="14">
        <v>18.448499999999999</v>
      </c>
      <c r="R120" s="14">
        <v>2133.8764999999999</v>
      </c>
      <c r="S120" s="14">
        <v>927.95955000000004</v>
      </c>
      <c r="T120" s="14">
        <v>1307.3837000000001</v>
      </c>
      <c r="U120" s="14">
        <v>13263.85655</v>
      </c>
      <c r="V120" s="14">
        <v>5664.7513353948998</v>
      </c>
      <c r="W120" s="14">
        <v>8871.3853283422504</v>
      </c>
      <c r="X120" s="14">
        <v>10025.646478342251</v>
      </c>
      <c r="Y120" s="14">
        <v>12827.242050000001</v>
      </c>
      <c r="Z120" s="14">
        <v>9112.4553965861505</v>
      </c>
      <c r="AA120" s="15">
        <v>5939.5580569034501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>
        <v>691.81875000000002</v>
      </c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>
        <v>1776.898025</v>
      </c>
      <c r="H122" s="14">
        <v>1586.5709999999999</v>
      </c>
      <c r="I122" s="14">
        <v>1589.6457499999999</v>
      </c>
      <c r="J122" s="14">
        <v>1455.58665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/>
      <c r="G123" s="19">
        <v>5330.6940750000003</v>
      </c>
      <c r="H123" s="19">
        <v>4759.7129999999997</v>
      </c>
      <c r="I123" s="19">
        <v>4768.9372499999999</v>
      </c>
      <c r="J123" s="19">
        <v>4366.7599499999997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45138</v>
      </c>
      <c r="C124" s="13" t="s">
        <v>27</v>
      </c>
      <c r="D124" s="14">
        <v>5629.8672500000002</v>
      </c>
      <c r="E124" s="14">
        <v>4659.4761500000004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>
        <v>6193.1614499999996</v>
      </c>
      <c r="P124" s="14"/>
      <c r="Q124" s="14">
        <v>5471.2101499999999</v>
      </c>
      <c r="R124" s="14"/>
      <c r="S124" s="14"/>
      <c r="T124" s="14"/>
      <c r="U124" s="14"/>
      <c r="V124" s="14">
        <v>9779.5498499999994</v>
      </c>
      <c r="W124" s="14">
        <v>11504.4846</v>
      </c>
      <c r="X124" s="14">
        <v>11957.70275</v>
      </c>
      <c r="Y124" s="14">
        <v>11845.781849999999</v>
      </c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2644.2849999999999</v>
      </c>
      <c r="N125" s="14">
        <v>2274.7000499999999</v>
      </c>
      <c r="O125" s="14"/>
      <c r="P125" s="14">
        <v>1991.82305</v>
      </c>
      <c r="Q125" s="14"/>
      <c r="R125" s="14">
        <v>1810.4128000000001</v>
      </c>
      <c r="S125" s="14">
        <v>1844.8499999999999</v>
      </c>
      <c r="T125" s="14">
        <v>2084.0655499999998</v>
      </c>
      <c r="U125" s="14">
        <v>2399.5349000000001</v>
      </c>
      <c r="V125" s="14"/>
      <c r="W125" s="14"/>
      <c r="X125" s="14"/>
      <c r="Y125" s="14"/>
      <c r="Z125" s="14">
        <v>3213.11375</v>
      </c>
      <c r="AA125" s="15">
        <v>2775.26935</v>
      </c>
    </row>
    <row r="126">
      <c r="A126" s="1"/>
      <c r="B126" s="16"/>
      <c r="C126" s="13" t="s">
        <v>29</v>
      </c>
      <c r="D126" s="14"/>
      <c r="E126" s="14"/>
      <c r="F126" s="14">
        <v>1355.657275</v>
      </c>
      <c r="G126" s="14">
        <v>931.64925000000005</v>
      </c>
      <c r="H126" s="14">
        <v>888.91022499999997</v>
      </c>
      <c r="I126" s="14">
        <v>1546.9067250000001</v>
      </c>
      <c r="J126" s="14">
        <v>2647.3597500000001</v>
      </c>
      <c r="K126" s="14">
        <v>2779.5740000000001</v>
      </c>
      <c r="L126" s="14">
        <v>2695.0183750000001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>
        <v>4066.9718250000001</v>
      </c>
      <c r="G127" s="23">
        <v>2794.9477499999998</v>
      </c>
      <c r="H127" s="23">
        <v>2666.7306749999998</v>
      </c>
      <c r="I127" s="23">
        <v>4640.7201750000004</v>
      </c>
      <c r="J127" s="23">
        <v>7942.0792499999998</v>
      </c>
      <c r="K127" s="23">
        <v>8338.7219999999998</v>
      </c>
      <c r="L127" s="23">
        <v>8085.0551249999999</v>
      </c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45108</v>
      </c>
      <c r="C4" s="48">
        <f>SUM(E4:AB4)</f>
        <v>3.7000000000000002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2.6200000000000001</v>
      </c>
      <c r="S4" s="51">
        <v>0</v>
      </c>
      <c r="T4" s="51">
        <v>0.90000000000000002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0.17999999999999999</v>
      </c>
      <c r="AA4" s="51">
        <v>0</v>
      </c>
      <c r="AB4" s="52">
        <v>0</v>
      </c>
    </row>
    <row r="5" ht="17.25">
      <c r="A5" s="34"/>
      <c r="B5" s="47">
        <v>45109</v>
      </c>
      <c r="C5" s="48">
        <f>SUM(E5:AB5)</f>
        <v>4.25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0.42999999999999999</v>
      </c>
      <c r="O5" s="51">
        <v>0</v>
      </c>
      <c r="P5" s="51">
        <v>0</v>
      </c>
      <c r="Q5" s="51">
        <v>0</v>
      </c>
      <c r="R5" s="51">
        <v>0</v>
      </c>
      <c r="S5" s="51">
        <v>0.89000000000000001</v>
      </c>
      <c r="T5" s="51">
        <v>0</v>
      </c>
      <c r="U5" s="51">
        <v>0</v>
      </c>
      <c r="V5" s="51">
        <v>0</v>
      </c>
      <c r="W5" s="51">
        <v>1.3500000000000001</v>
      </c>
      <c r="X5" s="51">
        <v>0</v>
      </c>
      <c r="Y5" s="51">
        <v>1.27</v>
      </c>
      <c r="Z5" s="51">
        <v>0</v>
      </c>
      <c r="AA5" s="51">
        <v>0.31</v>
      </c>
      <c r="AB5" s="52">
        <v>0</v>
      </c>
    </row>
    <row r="6" ht="16.5">
      <c r="A6" s="34"/>
      <c r="B6" s="53">
        <v>45110</v>
      </c>
      <c r="C6" s="48">
        <f>SUM(E6:AB6)</f>
        <v>93.140000000000001</v>
      </c>
      <c r="D6" s="49"/>
      <c r="E6" s="50">
        <v>2.6400000000000001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12.390000000000001</v>
      </c>
      <c r="Q6" s="51">
        <v>15.01</v>
      </c>
      <c r="R6" s="51">
        <v>10.859999999999999</v>
      </c>
      <c r="S6" s="51">
        <v>0</v>
      </c>
      <c r="T6" s="51">
        <v>0</v>
      </c>
      <c r="U6" s="51">
        <v>0</v>
      </c>
      <c r="V6" s="51">
        <v>5.4199999999999999</v>
      </c>
      <c r="W6" s="51">
        <v>15.109999999999999</v>
      </c>
      <c r="X6" s="51">
        <v>13.35</v>
      </c>
      <c r="Y6" s="51">
        <v>12.26</v>
      </c>
      <c r="Z6" s="51">
        <v>1.8500000000000001</v>
      </c>
      <c r="AA6" s="51">
        <v>1.9299999999999999</v>
      </c>
      <c r="AB6" s="52">
        <v>2.3199999999999998</v>
      </c>
    </row>
    <row r="7" ht="16.5">
      <c r="A7" s="34"/>
      <c r="B7" s="53">
        <v>45111</v>
      </c>
      <c r="C7" s="48">
        <f>SUM(E7:AB7)</f>
        <v>108.99999999999999</v>
      </c>
      <c r="D7" s="49"/>
      <c r="E7" s="50">
        <v>2.3999999999999999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9.6199999999999992</v>
      </c>
      <c r="M7" s="51">
        <v>9.0299999999999994</v>
      </c>
      <c r="N7" s="51">
        <v>0</v>
      </c>
      <c r="O7" s="51">
        <v>9.1300000000000008</v>
      </c>
      <c r="P7" s="51">
        <v>2.98</v>
      </c>
      <c r="Q7" s="51">
        <v>3.3999999999999999</v>
      </c>
      <c r="R7" s="51">
        <v>12.06</v>
      </c>
      <c r="S7" s="51">
        <v>8.8399999999999999</v>
      </c>
      <c r="T7" s="51">
        <v>11.24</v>
      </c>
      <c r="U7" s="51">
        <v>14.33</v>
      </c>
      <c r="V7" s="51">
        <v>15.77</v>
      </c>
      <c r="W7" s="51">
        <v>1.8300000000000001</v>
      </c>
      <c r="X7" s="51">
        <v>0</v>
      </c>
      <c r="Y7" s="51">
        <v>5</v>
      </c>
      <c r="Z7" s="51">
        <v>0</v>
      </c>
      <c r="AA7" s="51">
        <v>3.3700000000000001</v>
      </c>
      <c r="AB7" s="52">
        <v>0</v>
      </c>
    </row>
    <row r="8" ht="16.5">
      <c r="A8" s="34"/>
      <c r="B8" s="53">
        <v>45112</v>
      </c>
      <c r="C8" s="48">
        <f>SUM(E8:AB8)</f>
        <v>138.08000000000001</v>
      </c>
      <c r="D8" s="49"/>
      <c r="E8" s="50">
        <v>3.1600000000000001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10.880000000000001</v>
      </c>
      <c r="Q8" s="51">
        <v>17.579999999999998</v>
      </c>
      <c r="R8" s="51">
        <v>21.370000000000001</v>
      </c>
      <c r="S8" s="51">
        <v>20.91</v>
      </c>
      <c r="T8" s="51">
        <v>21.719999999999999</v>
      </c>
      <c r="U8" s="51">
        <v>0</v>
      </c>
      <c r="V8" s="51">
        <v>20.789999999999999</v>
      </c>
      <c r="W8" s="51">
        <v>8.4000000000000004</v>
      </c>
      <c r="X8" s="51">
        <v>7.6900000000000004</v>
      </c>
      <c r="Y8" s="51">
        <v>0</v>
      </c>
      <c r="Z8" s="51">
        <v>0</v>
      </c>
      <c r="AA8" s="51">
        <v>0</v>
      </c>
      <c r="AB8" s="52">
        <v>5.5800000000000001</v>
      </c>
    </row>
    <row r="9" ht="16.5">
      <c r="A9" s="34"/>
      <c r="B9" s="53">
        <v>45113</v>
      </c>
      <c r="C9" s="48">
        <f>SUM(E9:AB9)</f>
        <v>85.939999999999998</v>
      </c>
      <c r="D9" s="49"/>
      <c r="E9" s="50">
        <v>0.45000000000000001</v>
      </c>
      <c r="F9" s="51">
        <v>10.66</v>
      </c>
      <c r="G9" s="51">
        <v>0</v>
      </c>
      <c r="H9" s="51">
        <v>0</v>
      </c>
      <c r="I9" s="51">
        <v>0</v>
      </c>
      <c r="J9" s="51">
        <v>0</v>
      </c>
      <c r="K9" s="51">
        <v>8.4700000000000006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2.3900000000000001</v>
      </c>
      <c r="T9" s="51">
        <v>11.550000000000001</v>
      </c>
      <c r="U9" s="51">
        <v>0</v>
      </c>
      <c r="V9" s="51">
        <v>5.0300000000000002</v>
      </c>
      <c r="W9" s="51">
        <v>12.15</v>
      </c>
      <c r="X9" s="51">
        <v>0</v>
      </c>
      <c r="Y9" s="51">
        <v>6.0800000000000001</v>
      </c>
      <c r="Z9" s="51">
        <v>12.789999999999999</v>
      </c>
      <c r="AA9" s="51">
        <v>10.73</v>
      </c>
      <c r="AB9" s="52">
        <v>5.6399999999999997</v>
      </c>
    </row>
    <row r="10" ht="16.5">
      <c r="A10" s="34"/>
      <c r="B10" s="53">
        <v>45114</v>
      </c>
      <c r="C10" s="48">
        <f>SUM(E10:AB10)</f>
        <v>33.310000000000002</v>
      </c>
      <c r="D10" s="49"/>
      <c r="E10" s="50">
        <v>10.890000000000001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2.8100000000000001</v>
      </c>
      <c r="L10" s="51">
        <v>10.609999999999999</v>
      </c>
      <c r="M10" s="51">
        <v>6.5300000000000002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2.4700000000000002</v>
      </c>
      <c r="Z10" s="51">
        <v>0</v>
      </c>
      <c r="AA10" s="51">
        <v>0</v>
      </c>
      <c r="AB10" s="52">
        <v>0</v>
      </c>
    </row>
    <row r="11" ht="16.5">
      <c r="A11" s="34"/>
      <c r="B11" s="53">
        <v>45115</v>
      </c>
      <c r="C11" s="48">
        <f>SUM(E11:AB11)</f>
        <v>22.789999999999999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5.2599999999999998</v>
      </c>
      <c r="W11" s="51">
        <v>4.4199999999999999</v>
      </c>
      <c r="X11" s="51">
        <v>5.5999999999999996</v>
      </c>
      <c r="Y11" s="51">
        <v>7.5099999999999998</v>
      </c>
      <c r="Z11" s="51">
        <v>0</v>
      </c>
      <c r="AA11" s="51">
        <v>0</v>
      </c>
      <c r="AB11" s="52">
        <v>0</v>
      </c>
    </row>
    <row r="12" ht="16.5">
      <c r="A12" s="34"/>
      <c r="B12" s="53">
        <v>45116</v>
      </c>
      <c r="C12" s="48">
        <f>SUM(E12:AB12)</f>
        <v>56.350000000000001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1.4199999999999999</v>
      </c>
      <c r="O12" s="51">
        <v>12.17</v>
      </c>
      <c r="P12" s="51">
        <v>10.630000000000001</v>
      </c>
      <c r="Q12" s="51">
        <v>12.880000000000001</v>
      </c>
      <c r="R12" s="51">
        <v>0</v>
      </c>
      <c r="S12" s="51">
        <v>0</v>
      </c>
      <c r="T12" s="51">
        <v>0</v>
      </c>
      <c r="U12" s="51">
        <v>12.289999999999999</v>
      </c>
      <c r="V12" s="51">
        <v>6.96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45117</v>
      </c>
      <c r="C13" s="48">
        <f>SUM(E13:AB13)</f>
        <v>5.7699999999999996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1.27</v>
      </c>
      <c r="X13" s="51">
        <v>4.5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45118</v>
      </c>
      <c r="C14" s="48">
        <f>SUM(E14:AB14)</f>
        <v>132.96000000000001</v>
      </c>
      <c r="D14" s="49"/>
      <c r="E14" s="50">
        <v>2.96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5.8200000000000003</v>
      </c>
      <c r="P14" s="51">
        <v>18.41</v>
      </c>
      <c r="Q14" s="51">
        <v>10.59</v>
      </c>
      <c r="R14" s="51">
        <v>12.43</v>
      </c>
      <c r="S14" s="51">
        <v>12.130000000000001</v>
      </c>
      <c r="T14" s="51">
        <v>9.2300000000000004</v>
      </c>
      <c r="U14" s="51">
        <v>12.83</v>
      </c>
      <c r="V14" s="51">
        <v>11.359999999999999</v>
      </c>
      <c r="W14" s="51">
        <v>12.390000000000001</v>
      </c>
      <c r="X14" s="51">
        <v>12.92</v>
      </c>
      <c r="Y14" s="51">
        <v>1.1899999999999999</v>
      </c>
      <c r="Z14" s="51">
        <v>0.029999999999999999</v>
      </c>
      <c r="AA14" s="51">
        <v>0</v>
      </c>
      <c r="AB14" s="52">
        <v>10.67</v>
      </c>
    </row>
    <row r="15" ht="16.5">
      <c r="A15" s="34"/>
      <c r="B15" s="53">
        <v>45119</v>
      </c>
      <c r="C15" s="48">
        <f>SUM(E15:AB15)</f>
        <v>169.31999999999999</v>
      </c>
      <c r="D15" s="49"/>
      <c r="E15" s="50">
        <v>12.24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11.52</v>
      </c>
      <c r="L15" s="51">
        <v>11.32</v>
      </c>
      <c r="M15" s="51">
        <v>11.630000000000001</v>
      </c>
      <c r="N15" s="51">
        <v>12.24</v>
      </c>
      <c r="O15" s="51">
        <v>12.67</v>
      </c>
      <c r="P15" s="51">
        <v>12.18</v>
      </c>
      <c r="Q15" s="51">
        <v>5.3899999999999997</v>
      </c>
      <c r="R15" s="51">
        <v>13.210000000000001</v>
      </c>
      <c r="S15" s="51">
        <v>0</v>
      </c>
      <c r="T15" s="51">
        <v>0.82999999999999996</v>
      </c>
      <c r="U15" s="51">
        <v>13.09</v>
      </c>
      <c r="V15" s="51">
        <v>4.4100000000000001</v>
      </c>
      <c r="W15" s="51">
        <v>12.83</v>
      </c>
      <c r="X15" s="51">
        <v>11.84</v>
      </c>
      <c r="Y15" s="51">
        <v>10.82</v>
      </c>
      <c r="Z15" s="51">
        <v>0</v>
      </c>
      <c r="AA15" s="51">
        <v>0</v>
      </c>
      <c r="AB15" s="52">
        <v>13.1</v>
      </c>
    </row>
    <row r="16" ht="16.5">
      <c r="A16" s="34"/>
      <c r="B16" s="53">
        <v>45120</v>
      </c>
      <c r="C16" s="48">
        <f>SUM(E16:AB16)</f>
        <v>173.63</v>
      </c>
      <c r="D16" s="49"/>
      <c r="E16" s="50">
        <v>13.109999999999999</v>
      </c>
      <c r="F16" s="51">
        <v>12.81</v>
      </c>
      <c r="G16" s="51">
        <v>0</v>
      </c>
      <c r="H16" s="51">
        <v>0</v>
      </c>
      <c r="I16" s="51">
        <v>0</v>
      </c>
      <c r="J16" s="51">
        <v>0</v>
      </c>
      <c r="K16" s="51">
        <v>10.550000000000001</v>
      </c>
      <c r="L16" s="51">
        <v>11.31</v>
      </c>
      <c r="M16" s="51">
        <v>0</v>
      </c>
      <c r="N16" s="51">
        <v>6.4500000000000002</v>
      </c>
      <c r="O16" s="51">
        <v>11.58</v>
      </c>
      <c r="P16" s="51">
        <v>12.76</v>
      </c>
      <c r="Q16" s="51">
        <v>12.880000000000001</v>
      </c>
      <c r="R16" s="51">
        <v>12.99</v>
      </c>
      <c r="S16" s="51">
        <v>9.1899999999999995</v>
      </c>
      <c r="T16" s="51">
        <v>12.550000000000001</v>
      </c>
      <c r="U16" s="51">
        <v>0</v>
      </c>
      <c r="V16" s="51">
        <v>12.6</v>
      </c>
      <c r="W16" s="51">
        <v>13.039999999999999</v>
      </c>
      <c r="X16" s="51">
        <v>12.93</v>
      </c>
      <c r="Y16" s="51">
        <v>0</v>
      </c>
      <c r="Z16" s="51">
        <v>0</v>
      </c>
      <c r="AA16" s="51">
        <v>0.73999999999999999</v>
      </c>
      <c r="AB16" s="52">
        <v>8.1400000000000006</v>
      </c>
    </row>
    <row r="17" ht="16.5">
      <c r="A17" s="34"/>
      <c r="B17" s="53">
        <v>45121</v>
      </c>
      <c r="C17" s="48">
        <f>SUM(E17:AB17)</f>
        <v>159.56999999999996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16.879999999999999</v>
      </c>
      <c r="P17" s="51">
        <v>16.73</v>
      </c>
      <c r="Q17" s="51">
        <v>16.829999999999998</v>
      </c>
      <c r="R17" s="51">
        <v>16.969999999999999</v>
      </c>
      <c r="S17" s="51">
        <v>16.969999999999999</v>
      </c>
      <c r="T17" s="51">
        <v>16.050000000000001</v>
      </c>
      <c r="U17" s="51">
        <v>16.440000000000001</v>
      </c>
      <c r="V17" s="51">
        <v>15.51</v>
      </c>
      <c r="W17" s="51">
        <v>15.42</v>
      </c>
      <c r="X17" s="51">
        <v>3.3900000000000001</v>
      </c>
      <c r="Y17" s="51">
        <v>7.9400000000000004</v>
      </c>
      <c r="Z17" s="51">
        <v>0.44</v>
      </c>
      <c r="AA17" s="51">
        <v>0</v>
      </c>
      <c r="AB17" s="52">
        <v>0</v>
      </c>
    </row>
    <row r="18" ht="16.5">
      <c r="A18" s="34"/>
      <c r="B18" s="53">
        <v>45122</v>
      </c>
      <c r="C18" s="48">
        <f>SUM(E18:AB18)</f>
        <v>282.48000000000008</v>
      </c>
      <c r="D18" s="49"/>
      <c r="E18" s="50">
        <v>16.609999999999999</v>
      </c>
      <c r="F18" s="51">
        <v>17.120000000000001</v>
      </c>
      <c r="G18" s="51">
        <v>0</v>
      </c>
      <c r="H18" s="51">
        <v>0</v>
      </c>
      <c r="I18" s="51">
        <v>0</v>
      </c>
      <c r="J18" s="51">
        <v>0</v>
      </c>
      <c r="K18" s="51">
        <v>12.84</v>
      </c>
      <c r="L18" s="51">
        <v>16.859999999999999</v>
      </c>
      <c r="M18" s="51">
        <v>9.7300000000000004</v>
      </c>
      <c r="N18" s="51">
        <v>16.899999999999999</v>
      </c>
      <c r="O18" s="51">
        <v>16.949999999999999</v>
      </c>
      <c r="P18" s="51">
        <v>16.789999999999999</v>
      </c>
      <c r="Q18" s="51">
        <v>16.129999999999999</v>
      </c>
      <c r="R18" s="51">
        <v>16.039999999999999</v>
      </c>
      <c r="S18" s="51">
        <v>12.890000000000001</v>
      </c>
      <c r="T18" s="51">
        <v>8.9399999999999995</v>
      </c>
      <c r="U18" s="51">
        <v>16.149999999999999</v>
      </c>
      <c r="V18" s="51">
        <v>12.9</v>
      </c>
      <c r="W18" s="51">
        <v>16.609999999999999</v>
      </c>
      <c r="X18" s="51">
        <v>16.359999999999999</v>
      </c>
      <c r="Y18" s="51">
        <v>16.59</v>
      </c>
      <c r="Z18" s="51">
        <v>16.850000000000001</v>
      </c>
      <c r="AA18" s="51">
        <v>9.2200000000000006</v>
      </c>
      <c r="AB18" s="52">
        <v>0</v>
      </c>
    </row>
    <row r="19" ht="16.5">
      <c r="A19" s="34"/>
      <c r="B19" s="53">
        <v>45123</v>
      </c>
      <c r="C19" s="48">
        <f>SUM(E19:AB19)</f>
        <v>267.58999999999992</v>
      </c>
      <c r="D19" s="49"/>
      <c r="E19" s="50">
        <v>7.5999999999999996</v>
      </c>
      <c r="F19" s="51">
        <v>4.4299999999999997</v>
      </c>
      <c r="G19" s="51">
        <v>13.109999999999999</v>
      </c>
      <c r="H19" s="51">
        <v>0</v>
      </c>
      <c r="I19" s="51">
        <v>0</v>
      </c>
      <c r="J19" s="51">
        <v>0</v>
      </c>
      <c r="K19" s="51">
        <v>11.869999999999999</v>
      </c>
      <c r="L19" s="51">
        <v>8.3900000000000006</v>
      </c>
      <c r="M19" s="51">
        <v>16.850000000000001</v>
      </c>
      <c r="N19" s="51">
        <v>14.949999999999999</v>
      </c>
      <c r="O19" s="51">
        <v>16.940000000000001</v>
      </c>
      <c r="P19" s="51">
        <v>16.640000000000001</v>
      </c>
      <c r="Q19" s="51">
        <v>16.579999999999998</v>
      </c>
      <c r="R19" s="51">
        <v>6.3899999999999997</v>
      </c>
      <c r="S19" s="51">
        <v>6.9800000000000004</v>
      </c>
      <c r="T19" s="51">
        <v>16.760000000000002</v>
      </c>
      <c r="U19" s="51">
        <v>15.91</v>
      </c>
      <c r="V19" s="51">
        <v>16.93</v>
      </c>
      <c r="W19" s="51">
        <v>16.57</v>
      </c>
      <c r="X19" s="51">
        <v>16.510000000000002</v>
      </c>
      <c r="Y19" s="51">
        <v>11.01</v>
      </c>
      <c r="Z19" s="51">
        <v>16.579999999999998</v>
      </c>
      <c r="AA19" s="51">
        <v>16.59</v>
      </c>
      <c r="AB19" s="52">
        <v>0</v>
      </c>
    </row>
    <row r="20" ht="16.5">
      <c r="A20" s="34"/>
      <c r="B20" s="53">
        <v>45124</v>
      </c>
      <c r="C20" s="48">
        <f>SUM(E20:AB20)</f>
        <v>180.53999999999994</v>
      </c>
      <c r="D20" s="49"/>
      <c r="E20" s="50">
        <v>9.2599999999999998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0.85999999999999999</v>
      </c>
      <c r="N20" s="51">
        <v>16.109999999999999</v>
      </c>
      <c r="O20" s="51">
        <v>10.779999999999999</v>
      </c>
      <c r="P20" s="51">
        <v>16.870000000000001</v>
      </c>
      <c r="Q20" s="51">
        <v>16.879999999999999</v>
      </c>
      <c r="R20" s="51">
        <v>16.82</v>
      </c>
      <c r="S20" s="51">
        <v>4.8499999999999996</v>
      </c>
      <c r="T20" s="51">
        <v>14.85</v>
      </c>
      <c r="U20" s="51">
        <v>14.33</v>
      </c>
      <c r="V20" s="51">
        <v>16.34</v>
      </c>
      <c r="W20" s="51">
        <v>15.48</v>
      </c>
      <c r="X20" s="51">
        <v>12.85</v>
      </c>
      <c r="Y20" s="51">
        <v>0.28000000000000003</v>
      </c>
      <c r="Z20" s="51">
        <v>0</v>
      </c>
      <c r="AA20" s="51">
        <v>13.98</v>
      </c>
      <c r="AB20" s="52">
        <v>0</v>
      </c>
    </row>
    <row r="21" ht="16.5">
      <c r="A21" s="34"/>
      <c r="B21" s="53">
        <v>45125</v>
      </c>
      <c r="C21" s="48">
        <f>SUM(E21:AB21)</f>
        <v>175.64000000000001</v>
      </c>
      <c r="D21" s="49"/>
      <c r="E21" s="50">
        <v>12.44</v>
      </c>
      <c r="F21" s="51">
        <v>12.140000000000001</v>
      </c>
      <c r="G21" s="51">
        <v>16.149999999999999</v>
      </c>
      <c r="H21" s="51">
        <v>5.4800000000000004</v>
      </c>
      <c r="I21" s="51">
        <v>2.5899999999999999</v>
      </c>
      <c r="J21" s="51">
        <v>12.74</v>
      </c>
      <c r="K21" s="51">
        <v>0</v>
      </c>
      <c r="L21" s="51">
        <v>0</v>
      </c>
      <c r="M21" s="51">
        <v>0</v>
      </c>
      <c r="N21" s="51">
        <v>1.28</v>
      </c>
      <c r="O21" s="51">
        <v>5.0499999999999998</v>
      </c>
      <c r="P21" s="51">
        <v>12.93</v>
      </c>
      <c r="Q21" s="51">
        <v>15.960000000000001</v>
      </c>
      <c r="R21" s="51">
        <v>16.809999999999999</v>
      </c>
      <c r="S21" s="51">
        <v>11.58</v>
      </c>
      <c r="T21" s="51">
        <v>11.51</v>
      </c>
      <c r="U21" s="51">
        <v>16.140000000000001</v>
      </c>
      <c r="V21" s="51">
        <v>16.440000000000001</v>
      </c>
      <c r="W21" s="51">
        <v>6.4000000000000004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45126</v>
      </c>
      <c r="C22" s="48">
        <f>SUM(E22:AB22)</f>
        <v>62.680000000000007</v>
      </c>
      <c r="D22" s="49"/>
      <c r="E22" s="50">
        <v>0</v>
      </c>
      <c r="F22" s="51">
        <v>1.77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14.630000000000001</v>
      </c>
      <c r="R22" s="51">
        <v>14.15</v>
      </c>
      <c r="S22" s="51">
        <v>0</v>
      </c>
      <c r="T22" s="51">
        <v>0</v>
      </c>
      <c r="U22" s="51">
        <v>3.5800000000000001</v>
      </c>
      <c r="V22" s="51">
        <v>16.550000000000001</v>
      </c>
      <c r="W22" s="51">
        <v>0.29999999999999999</v>
      </c>
      <c r="X22" s="51">
        <v>11.699999999999999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45127</v>
      </c>
      <c r="C23" s="48">
        <f>SUM(E23:AB23)</f>
        <v>144.78</v>
      </c>
      <c r="D23" s="49"/>
      <c r="E23" s="50">
        <v>13.380000000000001</v>
      </c>
      <c r="F23" s="51">
        <v>16.239999999999998</v>
      </c>
      <c r="G23" s="51">
        <v>11.550000000000001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1.9299999999999999</v>
      </c>
      <c r="Q23" s="51">
        <v>16.43</v>
      </c>
      <c r="R23" s="51">
        <v>15.869999999999999</v>
      </c>
      <c r="S23" s="51">
        <v>15.56</v>
      </c>
      <c r="T23" s="51">
        <v>9.6799999999999997</v>
      </c>
      <c r="U23" s="51">
        <v>12.75</v>
      </c>
      <c r="V23" s="51">
        <v>16.09</v>
      </c>
      <c r="W23" s="51">
        <v>14.890000000000001</v>
      </c>
      <c r="X23" s="51">
        <v>0.40999999999999998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45128</v>
      </c>
      <c r="C24" s="48">
        <f>SUM(E24:AB24)</f>
        <v>130.72999999999999</v>
      </c>
      <c r="D24" s="49"/>
      <c r="E24" s="50">
        <v>7.7000000000000002</v>
      </c>
      <c r="F24" s="51">
        <v>5.29</v>
      </c>
      <c r="G24" s="51">
        <v>0</v>
      </c>
      <c r="H24" s="51">
        <v>0</v>
      </c>
      <c r="I24" s="51">
        <v>1.1599999999999999</v>
      </c>
      <c r="J24" s="51">
        <v>1.8400000000000001</v>
      </c>
      <c r="K24" s="51">
        <v>0</v>
      </c>
      <c r="L24" s="51">
        <v>2.7799999999999998</v>
      </c>
      <c r="M24" s="51">
        <v>8.5600000000000005</v>
      </c>
      <c r="N24" s="51">
        <v>0</v>
      </c>
      <c r="O24" s="51">
        <v>0</v>
      </c>
      <c r="P24" s="51">
        <v>5.1799999999999997</v>
      </c>
      <c r="Q24" s="51">
        <v>16.899999999999999</v>
      </c>
      <c r="R24" s="51">
        <v>16.829999999999998</v>
      </c>
      <c r="S24" s="51">
        <v>16.98</v>
      </c>
      <c r="T24" s="51">
        <v>14.94</v>
      </c>
      <c r="U24" s="51">
        <v>16.280000000000001</v>
      </c>
      <c r="V24" s="51">
        <v>1.6899999999999999</v>
      </c>
      <c r="W24" s="51">
        <v>2.9900000000000002</v>
      </c>
      <c r="X24" s="51">
        <v>0</v>
      </c>
      <c r="Y24" s="51">
        <v>0</v>
      </c>
      <c r="Z24" s="51">
        <v>0</v>
      </c>
      <c r="AA24" s="51">
        <v>0.19</v>
      </c>
      <c r="AB24" s="52">
        <v>11.42</v>
      </c>
    </row>
    <row r="25" ht="16.5">
      <c r="A25" s="34"/>
      <c r="B25" s="53">
        <v>45129</v>
      </c>
      <c r="C25" s="48">
        <f>SUM(E25:AB25)</f>
        <v>159.97999999999999</v>
      </c>
      <c r="D25" s="49"/>
      <c r="E25" s="50">
        <v>12.300000000000001</v>
      </c>
      <c r="F25" s="51">
        <v>10.470000000000001</v>
      </c>
      <c r="G25" s="51">
        <v>8.8300000000000001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0.089999999999999997</v>
      </c>
      <c r="N25" s="51">
        <v>0</v>
      </c>
      <c r="O25" s="51">
        <v>8.5600000000000005</v>
      </c>
      <c r="P25" s="51">
        <v>9.7400000000000002</v>
      </c>
      <c r="Q25" s="51">
        <v>15.56</v>
      </c>
      <c r="R25" s="51">
        <v>16.210000000000001</v>
      </c>
      <c r="S25" s="51">
        <v>8.9299999999999997</v>
      </c>
      <c r="T25" s="51">
        <v>13.07</v>
      </c>
      <c r="U25" s="51">
        <v>15.67</v>
      </c>
      <c r="V25" s="51">
        <v>16.940000000000001</v>
      </c>
      <c r="W25" s="51">
        <v>15.65</v>
      </c>
      <c r="X25" s="51">
        <v>0</v>
      </c>
      <c r="Y25" s="51">
        <v>0</v>
      </c>
      <c r="Z25" s="51">
        <v>0</v>
      </c>
      <c r="AA25" s="51">
        <v>5.5700000000000003</v>
      </c>
      <c r="AB25" s="52">
        <v>2.3900000000000001</v>
      </c>
    </row>
    <row r="26" ht="16.5">
      <c r="A26" s="34"/>
      <c r="B26" s="53">
        <v>45130</v>
      </c>
      <c r="C26" s="48">
        <f>SUM(E26:AB26)</f>
        <v>141.13</v>
      </c>
      <c r="D26" s="49"/>
      <c r="E26" s="50">
        <v>16.149999999999999</v>
      </c>
      <c r="F26" s="51">
        <v>16.969999999999999</v>
      </c>
      <c r="G26" s="51">
        <v>10.859999999999999</v>
      </c>
      <c r="H26" s="51">
        <v>0</v>
      </c>
      <c r="I26" s="51">
        <v>0</v>
      </c>
      <c r="J26" s="51">
        <v>0</v>
      </c>
      <c r="K26" s="51">
        <v>5.8700000000000001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13.67</v>
      </c>
      <c r="S26" s="51">
        <v>16.91</v>
      </c>
      <c r="T26" s="51">
        <v>8.1500000000000004</v>
      </c>
      <c r="U26" s="51">
        <v>15.58</v>
      </c>
      <c r="V26" s="51">
        <v>15.75</v>
      </c>
      <c r="W26" s="51">
        <v>12.31</v>
      </c>
      <c r="X26" s="51">
        <v>0</v>
      </c>
      <c r="Y26" s="51">
        <v>0</v>
      </c>
      <c r="Z26" s="51">
        <v>0</v>
      </c>
      <c r="AA26" s="51">
        <v>5.4100000000000001</v>
      </c>
      <c r="AB26" s="52">
        <v>3.5</v>
      </c>
    </row>
    <row r="27" ht="16.5">
      <c r="A27" s="34"/>
      <c r="B27" s="53">
        <v>45131</v>
      </c>
      <c r="C27" s="48">
        <f>SUM(E27:AB27)</f>
        <v>135.06000000000003</v>
      </c>
      <c r="D27" s="49"/>
      <c r="E27" s="50">
        <v>0</v>
      </c>
      <c r="F27" s="51">
        <v>0.17000000000000001</v>
      </c>
      <c r="G27" s="51">
        <v>0</v>
      </c>
      <c r="H27" s="51">
        <v>15.210000000000001</v>
      </c>
      <c r="I27" s="51">
        <v>14.210000000000001</v>
      </c>
      <c r="J27" s="51">
        <v>5.1299999999999999</v>
      </c>
      <c r="K27" s="51">
        <v>0</v>
      </c>
      <c r="L27" s="51">
        <v>7.4100000000000001</v>
      </c>
      <c r="M27" s="51">
        <v>5.9500000000000002</v>
      </c>
      <c r="N27" s="51">
        <v>0</v>
      </c>
      <c r="O27" s="51">
        <v>0</v>
      </c>
      <c r="P27" s="51">
        <v>2.1200000000000001</v>
      </c>
      <c r="Q27" s="51">
        <v>4.6600000000000001</v>
      </c>
      <c r="R27" s="51">
        <v>0.96999999999999997</v>
      </c>
      <c r="S27" s="51">
        <v>13.56</v>
      </c>
      <c r="T27" s="51">
        <v>7.1200000000000001</v>
      </c>
      <c r="U27" s="51">
        <v>13.68</v>
      </c>
      <c r="V27" s="51">
        <v>15.289999999999999</v>
      </c>
      <c r="W27" s="51">
        <v>17.050000000000001</v>
      </c>
      <c r="X27" s="51">
        <v>8.9199999999999999</v>
      </c>
      <c r="Y27" s="51">
        <v>3.6099999999999999</v>
      </c>
      <c r="Z27" s="51">
        <v>0</v>
      </c>
      <c r="AA27" s="51">
        <v>0</v>
      </c>
      <c r="AB27" s="52">
        <v>0</v>
      </c>
    </row>
    <row r="28" ht="16.5">
      <c r="A28" s="34"/>
      <c r="B28" s="53">
        <v>45132</v>
      </c>
      <c r="C28" s="48">
        <f>SUM(E28:AB28)</f>
        <v>245.40000000000003</v>
      </c>
      <c r="D28" s="49"/>
      <c r="E28" s="50">
        <v>15.27</v>
      </c>
      <c r="F28" s="51">
        <v>16.850000000000001</v>
      </c>
      <c r="G28" s="51">
        <v>16.989999999999998</v>
      </c>
      <c r="H28" s="51">
        <v>14.08</v>
      </c>
      <c r="I28" s="51">
        <v>2.2200000000000002</v>
      </c>
      <c r="J28" s="51">
        <v>12.369999999999999</v>
      </c>
      <c r="K28" s="51">
        <v>0</v>
      </c>
      <c r="L28" s="51">
        <v>5.8200000000000003</v>
      </c>
      <c r="M28" s="51">
        <v>1.1799999999999999</v>
      </c>
      <c r="N28" s="51">
        <v>2.7000000000000002</v>
      </c>
      <c r="O28" s="51">
        <v>5.5700000000000003</v>
      </c>
      <c r="P28" s="51">
        <v>3.9100000000000001</v>
      </c>
      <c r="Q28" s="51">
        <v>16.199999999999999</v>
      </c>
      <c r="R28" s="51">
        <v>13.140000000000001</v>
      </c>
      <c r="S28" s="51">
        <v>11.630000000000001</v>
      </c>
      <c r="T28" s="51">
        <v>16.93</v>
      </c>
      <c r="U28" s="51">
        <v>16.829999999999998</v>
      </c>
      <c r="V28" s="51">
        <v>16.899999999999999</v>
      </c>
      <c r="W28" s="51">
        <v>0</v>
      </c>
      <c r="X28" s="51">
        <v>0</v>
      </c>
      <c r="Y28" s="51">
        <v>16.640000000000001</v>
      </c>
      <c r="Z28" s="51">
        <v>16.710000000000001</v>
      </c>
      <c r="AA28" s="51">
        <v>13.140000000000001</v>
      </c>
      <c r="AB28" s="52">
        <v>10.32</v>
      </c>
    </row>
    <row r="29" ht="16.5">
      <c r="A29" s="34"/>
      <c r="B29" s="53">
        <v>45133</v>
      </c>
      <c r="C29" s="48">
        <f>SUM(E29:AB29)</f>
        <v>196.03</v>
      </c>
      <c r="D29" s="49"/>
      <c r="E29" s="50">
        <v>16.98</v>
      </c>
      <c r="F29" s="51">
        <v>16.620000000000001</v>
      </c>
      <c r="G29" s="51">
        <v>4</v>
      </c>
      <c r="H29" s="51">
        <v>0</v>
      </c>
      <c r="I29" s="51">
        <v>0</v>
      </c>
      <c r="J29" s="51">
        <v>0</v>
      </c>
      <c r="K29" s="51">
        <v>11.08</v>
      </c>
      <c r="L29" s="51">
        <v>13.59</v>
      </c>
      <c r="M29" s="51">
        <v>16.190000000000001</v>
      </c>
      <c r="N29" s="51">
        <v>15.710000000000001</v>
      </c>
      <c r="O29" s="51">
        <v>14.77</v>
      </c>
      <c r="P29" s="51">
        <v>16.079999999999998</v>
      </c>
      <c r="Q29" s="51">
        <v>0</v>
      </c>
      <c r="R29" s="51">
        <v>0</v>
      </c>
      <c r="S29" s="51">
        <v>0</v>
      </c>
      <c r="T29" s="51">
        <v>0</v>
      </c>
      <c r="U29" s="51">
        <v>12.4</v>
      </c>
      <c r="V29" s="51">
        <v>16.120000000000001</v>
      </c>
      <c r="W29" s="51">
        <v>16.120000000000001</v>
      </c>
      <c r="X29" s="51">
        <v>10.69</v>
      </c>
      <c r="Y29" s="51">
        <v>3.52</v>
      </c>
      <c r="Z29" s="51">
        <v>0</v>
      </c>
      <c r="AA29" s="51">
        <v>0</v>
      </c>
      <c r="AB29" s="52">
        <v>12.16</v>
      </c>
    </row>
    <row r="30" ht="16.5">
      <c r="A30" s="34"/>
      <c r="B30" s="53">
        <v>45134</v>
      </c>
      <c r="C30" s="48">
        <f>SUM(E30:AB30)</f>
        <v>107.47</v>
      </c>
      <c r="D30" s="49"/>
      <c r="E30" s="50">
        <v>0.27000000000000002</v>
      </c>
      <c r="F30" s="51">
        <v>0</v>
      </c>
      <c r="G30" s="51">
        <v>15.890000000000001</v>
      </c>
      <c r="H30" s="51">
        <v>0</v>
      </c>
      <c r="I30" s="51">
        <v>4.79</v>
      </c>
      <c r="J30" s="51">
        <v>11.82</v>
      </c>
      <c r="K30" s="51">
        <v>9.8100000000000005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8.4499999999999993</v>
      </c>
      <c r="W30" s="51">
        <v>16.75</v>
      </c>
      <c r="X30" s="51">
        <v>3.5</v>
      </c>
      <c r="Y30" s="51">
        <v>9.75</v>
      </c>
      <c r="Z30" s="51">
        <v>14.51</v>
      </c>
      <c r="AA30" s="51">
        <v>11.93</v>
      </c>
      <c r="AB30" s="52">
        <v>0</v>
      </c>
    </row>
    <row r="31" ht="16.5">
      <c r="A31" s="34"/>
      <c r="B31" s="53">
        <v>45135</v>
      </c>
      <c r="C31" s="48">
        <f>SUM(E31:AB31)</f>
        <v>50.390000000000001</v>
      </c>
      <c r="D31" s="49"/>
      <c r="E31" s="50">
        <v>0</v>
      </c>
      <c r="F31" s="51">
        <v>1.99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1.55</v>
      </c>
      <c r="O31" s="51">
        <v>0</v>
      </c>
      <c r="P31" s="51">
        <v>0</v>
      </c>
      <c r="Q31" s="51">
        <v>0</v>
      </c>
      <c r="R31" s="51">
        <v>0</v>
      </c>
      <c r="S31" s="51">
        <v>12.68</v>
      </c>
      <c r="T31" s="51">
        <v>5.79</v>
      </c>
      <c r="U31" s="51">
        <v>0</v>
      </c>
      <c r="V31" s="51">
        <v>0</v>
      </c>
      <c r="W31" s="51">
        <v>11.619999999999999</v>
      </c>
      <c r="X31" s="51">
        <v>0</v>
      </c>
      <c r="Y31" s="51">
        <v>0</v>
      </c>
      <c r="Z31" s="51">
        <v>0</v>
      </c>
      <c r="AA31" s="51">
        <v>0</v>
      </c>
      <c r="AB31" s="52">
        <v>16.760000000000002</v>
      </c>
    </row>
    <row r="32" ht="16.5">
      <c r="A32" s="34"/>
      <c r="B32" s="53">
        <v>45136</v>
      </c>
      <c r="C32" s="48">
        <f>SUM(E32:AB32)</f>
        <v>175.34999999999997</v>
      </c>
      <c r="D32" s="49"/>
      <c r="E32" s="50">
        <v>16.989999999999998</v>
      </c>
      <c r="F32" s="51">
        <v>9.0399999999999991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9.5600000000000005</v>
      </c>
      <c r="N32" s="51">
        <v>5.9699999999999998</v>
      </c>
      <c r="O32" s="51">
        <v>0</v>
      </c>
      <c r="P32" s="51">
        <v>12.220000000000001</v>
      </c>
      <c r="Q32" s="51">
        <v>11.199999999999999</v>
      </c>
      <c r="R32" s="51">
        <v>16.260000000000002</v>
      </c>
      <c r="S32" s="51">
        <v>16.879999999999999</v>
      </c>
      <c r="T32" s="51">
        <v>0</v>
      </c>
      <c r="U32" s="51">
        <v>11.640000000000001</v>
      </c>
      <c r="V32" s="51">
        <v>5.0300000000000002</v>
      </c>
      <c r="W32" s="51">
        <v>14.880000000000001</v>
      </c>
      <c r="X32" s="51">
        <v>12.859999999999999</v>
      </c>
      <c r="Y32" s="51">
        <v>17</v>
      </c>
      <c r="Z32" s="51">
        <v>0</v>
      </c>
      <c r="AA32" s="51">
        <v>15.82</v>
      </c>
      <c r="AB32" s="52">
        <v>0</v>
      </c>
    </row>
    <row r="33" ht="16.5">
      <c r="A33" s="34"/>
      <c r="B33" s="53">
        <v>45137</v>
      </c>
      <c r="C33" s="48">
        <f>SUM(E33:AB33)</f>
        <v>190.23000000000002</v>
      </c>
      <c r="D33" s="49"/>
      <c r="E33" s="50">
        <v>5.4000000000000004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16.030000000000001</v>
      </c>
      <c r="O33" s="51">
        <v>15.15</v>
      </c>
      <c r="P33" s="51">
        <v>10.73</v>
      </c>
      <c r="Q33" s="51">
        <v>15.85</v>
      </c>
      <c r="R33" s="51">
        <v>16.710000000000001</v>
      </c>
      <c r="S33" s="51">
        <v>16.829999999999998</v>
      </c>
      <c r="T33" s="51">
        <v>8.8499999999999996</v>
      </c>
      <c r="U33" s="51">
        <v>14.49</v>
      </c>
      <c r="V33" s="51">
        <v>16.84</v>
      </c>
      <c r="W33" s="51">
        <v>16.93</v>
      </c>
      <c r="X33" s="51">
        <v>0</v>
      </c>
      <c r="Y33" s="51">
        <v>0</v>
      </c>
      <c r="Z33" s="51">
        <v>16.77</v>
      </c>
      <c r="AA33" s="51">
        <v>10.76</v>
      </c>
      <c r="AB33" s="52">
        <v>8.8900000000000006</v>
      </c>
    </row>
    <row r="34" ht="15.75">
      <c r="A34" s="34"/>
      <c r="B34" s="54">
        <v>45138</v>
      </c>
      <c r="C34" s="55">
        <f>SUM(E34:AB34)</f>
        <v>92.050000000000011</v>
      </c>
      <c r="D34" s="56"/>
      <c r="E34" s="50">
        <v>16.649999999999999</v>
      </c>
      <c r="F34" s="51">
        <v>12.449999999999999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0.56999999999999995</v>
      </c>
      <c r="O34" s="51">
        <v>0</v>
      </c>
      <c r="P34" s="51">
        <v>1.4299999999999999</v>
      </c>
      <c r="Q34" s="51">
        <v>0</v>
      </c>
      <c r="R34" s="51">
        <v>1.6599999999999999</v>
      </c>
      <c r="S34" s="51">
        <v>2.21</v>
      </c>
      <c r="T34" s="51">
        <v>0</v>
      </c>
      <c r="U34" s="51">
        <v>0</v>
      </c>
      <c r="V34" s="51">
        <v>0</v>
      </c>
      <c r="W34" s="51">
        <v>10.6</v>
      </c>
      <c r="X34" s="51">
        <v>13.550000000000001</v>
      </c>
      <c r="Y34" s="51">
        <v>16.780000000000001</v>
      </c>
      <c r="Z34" s="51">
        <v>16.149999999999999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45108</v>
      </c>
      <c r="C39" s="48">
        <f>SUM(E39:AB39)</f>
        <v>-159.95000000000002</v>
      </c>
      <c r="D39" s="49"/>
      <c r="E39" s="50">
        <v>-9.4700000000000006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-2.1899999999999999</v>
      </c>
      <c r="N39" s="51">
        <v>-6.9800000000000004</v>
      </c>
      <c r="O39" s="51">
        <v>-11.44</v>
      </c>
      <c r="P39" s="51">
        <v>-11.91</v>
      </c>
      <c r="Q39" s="51">
        <v>-11.93</v>
      </c>
      <c r="R39" s="51">
        <v>-6.8899999999999997</v>
      </c>
      <c r="S39" s="51">
        <v>-11.789999999999999</v>
      </c>
      <c r="T39" s="51">
        <v>-6.8600000000000003</v>
      </c>
      <c r="U39" s="51">
        <v>-13.58</v>
      </c>
      <c r="V39" s="51">
        <v>-5.8399999999999999</v>
      </c>
      <c r="W39" s="51">
        <v>-9.1199999999999992</v>
      </c>
      <c r="X39" s="51">
        <v>-7.5499999999999998</v>
      </c>
      <c r="Y39" s="51">
        <v>-9.1199999999999992</v>
      </c>
      <c r="Z39" s="51">
        <v>-7.9100000000000001</v>
      </c>
      <c r="AA39" s="51">
        <v>-13.960000000000001</v>
      </c>
      <c r="AB39" s="52">
        <v>-13.41</v>
      </c>
    </row>
    <row r="40" ht="16.5">
      <c r="A40" s="34"/>
      <c r="B40" s="53">
        <v>45109</v>
      </c>
      <c r="C40" s="48">
        <f>SUM(E40:AB40)</f>
        <v>-146.59</v>
      </c>
      <c r="D40" s="49"/>
      <c r="E40" s="50">
        <v>-9.4000000000000004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-2.5600000000000001</v>
      </c>
      <c r="N40" s="51">
        <v>-0.38</v>
      </c>
      <c r="O40" s="51">
        <v>-9.0600000000000005</v>
      </c>
      <c r="P40" s="51">
        <v>-11.02</v>
      </c>
      <c r="Q40" s="51">
        <v>-13</v>
      </c>
      <c r="R40" s="51">
        <v>-13.529999999999999</v>
      </c>
      <c r="S40" s="51">
        <v>-6.8399999999999999</v>
      </c>
      <c r="T40" s="51">
        <v>-12.359999999999999</v>
      </c>
      <c r="U40" s="51">
        <v>-11.529999999999999</v>
      </c>
      <c r="V40" s="51">
        <v>-13.130000000000001</v>
      </c>
      <c r="W40" s="51">
        <v>-4.25</v>
      </c>
      <c r="X40" s="51">
        <v>-4.7300000000000004</v>
      </c>
      <c r="Y40" s="51">
        <v>-11.289999999999999</v>
      </c>
      <c r="Z40" s="51">
        <v>-9.0700000000000003</v>
      </c>
      <c r="AA40" s="51">
        <v>-7.6900000000000004</v>
      </c>
      <c r="AB40" s="52">
        <v>-6.75</v>
      </c>
    </row>
    <row r="41" ht="16.5">
      <c r="A41" s="34"/>
      <c r="B41" s="53">
        <v>45110</v>
      </c>
      <c r="C41" s="48">
        <f>SUM(E41:AB41)</f>
        <v>-64.109999999999999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-8.5700000000000003</v>
      </c>
      <c r="N41" s="51">
        <v>-9.1999999999999993</v>
      </c>
      <c r="O41" s="51">
        <v>-0.80000000000000004</v>
      </c>
      <c r="P41" s="51">
        <v>0</v>
      </c>
      <c r="Q41" s="51">
        <v>0</v>
      </c>
      <c r="R41" s="51">
        <v>0</v>
      </c>
      <c r="S41" s="51">
        <v>-9.3900000000000006</v>
      </c>
      <c r="T41" s="51">
        <v>-10.859999999999999</v>
      </c>
      <c r="U41" s="51">
        <v>-10.859999999999999</v>
      </c>
      <c r="V41" s="51">
        <v>0</v>
      </c>
      <c r="W41" s="51">
        <v>0</v>
      </c>
      <c r="X41" s="51">
        <v>0</v>
      </c>
      <c r="Y41" s="51">
        <v>0</v>
      </c>
      <c r="Z41" s="51">
        <v>-7.0599999999999996</v>
      </c>
      <c r="AA41" s="51">
        <v>-7.25</v>
      </c>
      <c r="AB41" s="52">
        <v>-0.12</v>
      </c>
    </row>
    <row r="42" ht="16.5">
      <c r="A42" s="34"/>
      <c r="B42" s="53">
        <v>45111</v>
      </c>
      <c r="C42" s="48">
        <f>SUM(E42:AB42)</f>
        <v>-40.519999999999996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-3.8700000000000001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-5.5099999999999998</v>
      </c>
      <c r="X42" s="51">
        <v>-10.56</v>
      </c>
      <c r="Y42" s="51">
        <v>-0.14000000000000001</v>
      </c>
      <c r="Z42" s="51">
        <v>-13.279999999999999</v>
      </c>
      <c r="AA42" s="51">
        <v>-4.0499999999999998</v>
      </c>
      <c r="AB42" s="52">
        <v>-3.1099999999999999</v>
      </c>
    </row>
    <row r="43" ht="16.5">
      <c r="A43" s="34"/>
      <c r="B43" s="53">
        <v>45112</v>
      </c>
      <c r="C43" s="48">
        <f>SUM(E43:AB43)</f>
        <v>-86.960000000000008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-8.8300000000000001</v>
      </c>
      <c r="M43" s="51">
        <v>-9.3399999999999999</v>
      </c>
      <c r="N43" s="51">
        <v>-13.5</v>
      </c>
      <c r="O43" s="51">
        <v>-9.8300000000000001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-16.710000000000001</v>
      </c>
      <c r="V43" s="51">
        <v>0</v>
      </c>
      <c r="W43" s="51">
        <v>0</v>
      </c>
      <c r="X43" s="51">
        <v>0</v>
      </c>
      <c r="Y43" s="51">
        <v>-11.16</v>
      </c>
      <c r="Z43" s="51">
        <v>-8.8599999999999994</v>
      </c>
      <c r="AA43" s="51">
        <v>-8.7300000000000004</v>
      </c>
      <c r="AB43" s="52">
        <v>0</v>
      </c>
    </row>
    <row r="44" ht="16.5">
      <c r="A44" s="34"/>
      <c r="B44" s="53">
        <v>45113</v>
      </c>
      <c r="C44" s="48">
        <f>SUM(E44:AB44)</f>
        <v>-68.540000000000006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-8.7899999999999991</v>
      </c>
      <c r="M44" s="51">
        <v>-9.6400000000000006</v>
      </c>
      <c r="N44" s="51">
        <v>-4.8899999999999997</v>
      </c>
      <c r="O44" s="51">
        <v>-9.3200000000000003</v>
      </c>
      <c r="P44" s="51">
        <v>-9.5600000000000005</v>
      </c>
      <c r="Q44" s="51">
        <v>-9.3900000000000006</v>
      </c>
      <c r="R44" s="51">
        <v>-7.9500000000000002</v>
      </c>
      <c r="S44" s="51">
        <v>0</v>
      </c>
      <c r="T44" s="51">
        <v>0</v>
      </c>
      <c r="U44" s="51">
        <v>-8.7400000000000002</v>
      </c>
      <c r="V44" s="51">
        <v>0</v>
      </c>
      <c r="W44" s="51">
        <v>0</v>
      </c>
      <c r="X44" s="51">
        <v>-0.26000000000000001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45114</v>
      </c>
      <c r="C45" s="48">
        <f>SUM(E45:AB45)</f>
        <v>-36.579999999999998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-4.3200000000000003</v>
      </c>
      <c r="O45" s="51">
        <v>-9.7300000000000004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-5.5300000000000002</v>
      </c>
      <c r="AA45" s="51">
        <v>-9.6099999999999994</v>
      </c>
      <c r="AB45" s="52">
        <v>-7.3899999999999997</v>
      </c>
    </row>
    <row r="46" ht="16.5">
      <c r="A46" s="34"/>
      <c r="B46" s="53">
        <v>45115</v>
      </c>
      <c r="C46" s="48">
        <f>SUM(E46:AB46)</f>
        <v>-126.39999999999998</v>
      </c>
      <c r="D46" s="49"/>
      <c r="E46" s="50">
        <v>-3.29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-9.4100000000000001</v>
      </c>
      <c r="L46" s="51">
        <v>-7.3499999999999996</v>
      </c>
      <c r="M46" s="51">
        <v>-9.3100000000000005</v>
      </c>
      <c r="N46" s="51">
        <v>-9.5800000000000001</v>
      </c>
      <c r="O46" s="51">
        <v>-9.5399999999999991</v>
      </c>
      <c r="P46" s="51">
        <v>-9.5700000000000003</v>
      </c>
      <c r="Q46" s="51">
        <v>-9.5800000000000001</v>
      </c>
      <c r="R46" s="51">
        <v>-9.5700000000000003</v>
      </c>
      <c r="S46" s="51">
        <v>-9.5800000000000001</v>
      </c>
      <c r="T46" s="51">
        <v>-9.5800000000000001</v>
      </c>
      <c r="U46" s="51">
        <v>-9.5700000000000003</v>
      </c>
      <c r="V46" s="51">
        <v>0</v>
      </c>
      <c r="W46" s="51">
        <v>0</v>
      </c>
      <c r="X46" s="51">
        <v>0</v>
      </c>
      <c r="Y46" s="51">
        <v>0</v>
      </c>
      <c r="Z46" s="51">
        <v>-2.7200000000000002</v>
      </c>
      <c r="AA46" s="51">
        <v>-9.5199999999999996</v>
      </c>
      <c r="AB46" s="52">
        <v>-8.2300000000000004</v>
      </c>
    </row>
    <row r="47" ht="16.5">
      <c r="A47" s="34"/>
      <c r="B47" s="53">
        <v>45116</v>
      </c>
      <c r="C47" s="48">
        <f>SUM(E47:AB47)</f>
        <v>-116.31999999999999</v>
      </c>
      <c r="D47" s="49"/>
      <c r="E47" s="50">
        <v>-7.8600000000000003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-7.3899999999999997</v>
      </c>
      <c r="L47" s="51">
        <v>-9.5600000000000005</v>
      </c>
      <c r="M47" s="51">
        <v>-9.6099999999999994</v>
      </c>
      <c r="N47" s="51">
        <v>0</v>
      </c>
      <c r="O47" s="51">
        <v>0</v>
      </c>
      <c r="P47" s="51">
        <v>0</v>
      </c>
      <c r="Q47" s="51">
        <v>0</v>
      </c>
      <c r="R47" s="51">
        <v>-8.8599999999999994</v>
      </c>
      <c r="S47" s="51">
        <v>-9.4000000000000004</v>
      </c>
      <c r="T47" s="51">
        <v>-9.6400000000000006</v>
      </c>
      <c r="U47" s="51">
        <v>0</v>
      </c>
      <c r="V47" s="51">
        <v>0</v>
      </c>
      <c r="W47" s="51">
        <v>-9.2599999999999998</v>
      </c>
      <c r="X47" s="51">
        <v>-9.0999999999999996</v>
      </c>
      <c r="Y47" s="51">
        <v>-9.4000000000000004</v>
      </c>
      <c r="Z47" s="51">
        <v>-8.8800000000000008</v>
      </c>
      <c r="AA47" s="51">
        <v>-9.3699999999999992</v>
      </c>
      <c r="AB47" s="52">
        <v>-7.9900000000000002</v>
      </c>
    </row>
    <row r="48" ht="16.5">
      <c r="A48" s="34"/>
      <c r="B48" s="53">
        <v>45117</v>
      </c>
      <c r="C48" s="48">
        <f>SUM(E48:AB48)</f>
        <v>-112.01999999999998</v>
      </c>
      <c r="D48" s="49"/>
      <c r="E48" s="50">
        <v>-3.8300000000000001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-2.8199999999999998</v>
      </c>
      <c r="L48" s="51">
        <v>-9.1699999999999999</v>
      </c>
      <c r="M48" s="51">
        <v>-9.4700000000000006</v>
      </c>
      <c r="N48" s="51">
        <v>-8.5600000000000005</v>
      </c>
      <c r="O48" s="51">
        <v>-9.3200000000000003</v>
      </c>
      <c r="P48" s="51">
        <v>-9.3800000000000008</v>
      </c>
      <c r="Q48" s="51">
        <v>-7.3600000000000003</v>
      </c>
      <c r="R48" s="51">
        <v>-3.5499999999999998</v>
      </c>
      <c r="S48" s="51">
        <v>-8.4199999999999999</v>
      </c>
      <c r="T48" s="51">
        <v>-9.3100000000000005</v>
      </c>
      <c r="U48" s="51">
        <v>-2.3799999999999999</v>
      </c>
      <c r="V48" s="51">
        <v>-7.3499999999999996</v>
      </c>
      <c r="W48" s="51">
        <v>0</v>
      </c>
      <c r="X48" s="51">
        <v>0</v>
      </c>
      <c r="Y48" s="51">
        <v>-3.27</v>
      </c>
      <c r="Z48" s="51">
        <v>-7.8600000000000003</v>
      </c>
      <c r="AA48" s="51">
        <v>-7.7999999999999998</v>
      </c>
      <c r="AB48" s="52">
        <v>-2.1699999999999999</v>
      </c>
    </row>
    <row r="49" ht="16.5">
      <c r="A49" s="34"/>
      <c r="B49" s="53">
        <v>45118</v>
      </c>
      <c r="C49" s="48">
        <f>SUM(E49:AB49)</f>
        <v>-40.789999999999999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-9.6099999999999994</v>
      </c>
      <c r="L49" s="51">
        <v>-9.5700000000000003</v>
      </c>
      <c r="M49" s="51">
        <v>-9.6400000000000006</v>
      </c>
      <c r="N49" s="51">
        <v>-2.77</v>
      </c>
      <c r="O49" s="51">
        <v>-4.7300000000000004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-4.4699999999999998</v>
      </c>
      <c r="AB49" s="52">
        <v>0</v>
      </c>
    </row>
    <row r="50" ht="16.5">
      <c r="A50" s="34"/>
      <c r="B50" s="53">
        <v>45119</v>
      </c>
      <c r="C50" s="48">
        <f>SUM(E50:AB50)</f>
        <v>-11.489999999999998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-7.6399999999999997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-2.8300000000000001</v>
      </c>
      <c r="AA50" s="51">
        <v>-1.02</v>
      </c>
      <c r="AB50" s="52">
        <v>0</v>
      </c>
    </row>
    <row r="51" ht="16.5">
      <c r="A51" s="34"/>
      <c r="B51" s="53">
        <v>45120</v>
      </c>
      <c r="C51" s="48">
        <f>SUM(E51:AB51)</f>
        <v>-14.6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-4.6600000000000001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-1.8700000000000001</v>
      </c>
      <c r="V51" s="51">
        <v>0</v>
      </c>
      <c r="W51" s="51">
        <v>0</v>
      </c>
      <c r="X51" s="51">
        <v>0</v>
      </c>
      <c r="Y51" s="51">
        <v>-2.2999999999999998</v>
      </c>
      <c r="Z51" s="51">
        <v>-5.7699999999999996</v>
      </c>
      <c r="AA51" s="51">
        <v>0</v>
      </c>
      <c r="AB51" s="52">
        <v>0</v>
      </c>
    </row>
    <row r="52" ht="16.5">
      <c r="A52" s="34"/>
      <c r="B52" s="53">
        <v>45121</v>
      </c>
      <c r="C52" s="48">
        <f>SUM(E52:AB52)</f>
        <v>-66.390000000000001</v>
      </c>
      <c r="D52" s="49"/>
      <c r="E52" s="50">
        <v>-6.1500000000000004</v>
      </c>
      <c r="F52" s="51">
        <v>-9.1899999999999995</v>
      </c>
      <c r="G52" s="51">
        <v>0</v>
      </c>
      <c r="H52" s="51">
        <v>0</v>
      </c>
      <c r="I52" s="51">
        <v>0</v>
      </c>
      <c r="J52" s="51">
        <v>0</v>
      </c>
      <c r="K52" s="51">
        <v>-5.8799999999999999</v>
      </c>
      <c r="L52" s="51">
        <v>-7.6100000000000003</v>
      </c>
      <c r="M52" s="51">
        <v>-6.1500000000000004</v>
      </c>
      <c r="N52" s="51">
        <v>-10.1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-1.1499999999999999</v>
      </c>
      <c r="AA52" s="51">
        <v>-12.380000000000001</v>
      </c>
      <c r="AB52" s="52">
        <v>-7.7800000000000002</v>
      </c>
    </row>
    <row r="53" ht="16.5">
      <c r="A53" s="34"/>
      <c r="B53" s="53">
        <v>45122</v>
      </c>
      <c r="C53" s="48">
        <f>SUM(E53:AB53)</f>
        <v>-8.5399999999999991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-8.5399999999999991</v>
      </c>
    </row>
    <row r="54" ht="16.5">
      <c r="A54" s="34"/>
      <c r="B54" s="53">
        <v>45123</v>
      </c>
      <c r="C54" s="48">
        <f>SUM(E54:AB54)</f>
        <v>-2.27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-2.27</v>
      </c>
    </row>
    <row r="55" ht="16.5">
      <c r="A55" s="34"/>
      <c r="B55" s="53">
        <v>45124</v>
      </c>
      <c r="C55" s="48">
        <f>SUM(E55:AB55)</f>
        <v>-67.879999999999995</v>
      </c>
      <c r="D55" s="49"/>
      <c r="E55" s="50">
        <v>0</v>
      </c>
      <c r="F55" s="51">
        <v>-4.25</v>
      </c>
      <c r="G55" s="51">
        <v>-8.8200000000000003</v>
      </c>
      <c r="H55" s="51">
        <v>-0.13</v>
      </c>
      <c r="I55" s="51">
        <v>-3.7599999999999998</v>
      </c>
      <c r="J55" s="51">
        <v>-8.1699999999999999</v>
      </c>
      <c r="K55" s="51">
        <v>-9.4800000000000004</v>
      </c>
      <c r="L55" s="51">
        <v>-4.9100000000000001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-5.6299999999999999</v>
      </c>
      <c r="Z55" s="51">
        <v>-11.01</v>
      </c>
      <c r="AA55" s="51">
        <v>0</v>
      </c>
      <c r="AB55" s="52">
        <v>-11.720000000000001</v>
      </c>
    </row>
    <row r="56" ht="16.5">
      <c r="A56" s="34"/>
      <c r="B56" s="53">
        <v>45125</v>
      </c>
      <c r="C56" s="48">
        <f>SUM(E56:AB56)</f>
        <v>-78.190000000000012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-0.14000000000000001</v>
      </c>
      <c r="J56" s="51">
        <v>0</v>
      </c>
      <c r="K56" s="51">
        <v>-0.77000000000000002</v>
      </c>
      <c r="L56" s="51">
        <v>-12.710000000000001</v>
      </c>
      <c r="M56" s="51">
        <v>-5.7599999999999998</v>
      </c>
      <c r="N56" s="51">
        <v>-0.80000000000000004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-12.890000000000001</v>
      </c>
      <c r="Y56" s="51">
        <v>-13.300000000000001</v>
      </c>
      <c r="Z56" s="51">
        <v>-8.25</v>
      </c>
      <c r="AA56" s="51">
        <v>-13.210000000000001</v>
      </c>
      <c r="AB56" s="52">
        <v>-10.359999999999999</v>
      </c>
    </row>
    <row r="57" ht="16.5">
      <c r="A57" s="34"/>
      <c r="B57" s="53">
        <v>45126</v>
      </c>
      <c r="C57" s="48">
        <f>SUM(E57:AB57)</f>
        <v>-124.78</v>
      </c>
      <c r="D57" s="49"/>
      <c r="E57" s="50">
        <v>-6.6399999999999997</v>
      </c>
      <c r="F57" s="51">
        <v>0</v>
      </c>
      <c r="G57" s="51">
        <v>-5.6100000000000003</v>
      </c>
      <c r="H57" s="51">
        <v>0</v>
      </c>
      <c r="I57" s="51">
        <v>0</v>
      </c>
      <c r="J57" s="51">
        <v>0</v>
      </c>
      <c r="K57" s="51">
        <v>-1.96</v>
      </c>
      <c r="L57" s="51">
        <v>-11.99</v>
      </c>
      <c r="M57" s="51">
        <v>-12.73</v>
      </c>
      <c r="N57" s="51">
        <v>-13.390000000000001</v>
      </c>
      <c r="O57" s="51">
        <v>-13.16</v>
      </c>
      <c r="P57" s="51">
        <v>-2.1800000000000002</v>
      </c>
      <c r="Q57" s="51">
        <v>0</v>
      </c>
      <c r="R57" s="51">
        <v>0</v>
      </c>
      <c r="S57" s="51">
        <v>-9.1699999999999999</v>
      </c>
      <c r="T57" s="51">
        <v>-6.21</v>
      </c>
      <c r="U57" s="51">
        <v>0</v>
      </c>
      <c r="V57" s="51">
        <v>0</v>
      </c>
      <c r="W57" s="51">
        <v>-0.35999999999999999</v>
      </c>
      <c r="X57" s="51">
        <v>0</v>
      </c>
      <c r="Y57" s="51">
        <v>-12.84</v>
      </c>
      <c r="Z57" s="51">
        <v>-9.6300000000000008</v>
      </c>
      <c r="AA57" s="51">
        <v>-13.44</v>
      </c>
      <c r="AB57" s="52">
        <v>-5.4699999999999998</v>
      </c>
    </row>
    <row r="58" ht="16.5">
      <c r="A58" s="34"/>
      <c r="B58" s="53">
        <v>45127</v>
      </c>
      <c r="C58" s="48">
        <f>SUM(E58:AB58)</f>
        <v>-94.200000000000003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-1.21</v>
      </c>
      <c r="L58" s="51">
        <v>-12.27</v>
      </c>
      <c r="M58" s="51">
        <v>-7.8399999999999999</v>
      </c>
      <c r="N58" s="51">
        <v>-13.42</v>
      </c>
      <c r="O58" s="51">
        <v>-13.43</v>
      </c>
      <c r="P58" s="51">
        <v>-0.17000000000000001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-1.1799999999999999</v>
      </c>
      <c r="Y58" s="51">
        <v>-13.34</v>
      </c>
      <c r="Z58" s="51">
        <v>-13.550000000000001</v>
      </c>
      <c r="AA58" s="51">
        <v>-13.449999999999999</v>
      </c>
      <c r="AB58" s="52">
        <v>-4.3399999999999999</v>
      </c>
    </row>
    <row r="59" ht="16.5">
      <c r="A59" s="34"/>
      <c r="B59" s="53">
        <v>45128</v>
      </c>
      <c r="C59" s="48">
        <f>SUM(E59:AB59)</f>
        <v>-103.58000000000001</v>
      </c>
      <c r="D59" s="49"/>
      <c r="E59" s="50">
        <v>0</v>
      </c>
      <c r="F59" s="51">
        <v>0</v>
      </c>
      <c r="G59" s="51">
        <v>-9.6400000000000006</v>
      </c>
      <c r="H59" s="51">
        <v>-13.050000000000001</v>
      </c>
      <c r="I59" s="51">
        <v>-0.58999999999999997</v>
      </c>
      <c r="J59" s="51">
        <v>0</v>
      </c>
      <c r="K59" s="51">
        <v>-9.4900000000000002</v>
      </c>
      <c r="L59" s="51">
        <v>-1.2</v>
      </c>
      <c r="M59" s="51">
        <v>0</v>
      </c>
      <c r="N59" s="51">
        <v>-12.1</v>
      </c>
      <c r="O59" s="51">
        <v>-7.8300000000000001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-0.23999999999999999</v>
      </c>
      <c r="W59" s="51">
        <v>-4.1799999999999997</v>
      </c>
      <c r="X59" s="51">
        <v>-12.300000000000001</v>
      </c>
      <c r="Y59" s="51">
        <v>-12.51</v>
      </c>
      <c r="Z59" s="51">
        <v>-13.619999999999999</v>
      </c>
      <c r="AA59" s="51">
        <v>-6.8300000000000001</v>
      </c>
      <c r="AB59" s="52">
        <v>0</v>
      </c>
    </row>
    <row r="60" ht="16.5">
      <c r="A60" s="34"/>
      <c r="B60" s="53">
        <v>45129</v>
      </c>
      <c r="C60" s="48">
        <f>SUM(E60:AB60)</f>
        <v>-49.320000000000007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-3.29</v>
      </c>
      <c r="L60" s="51">
        <v>-12.710000000000001</v>
      </c>
      <c r="M60" s="51">
        <v>-2.7000000000000002</v>
      </c>
      <c r="N60" s="51">
        <v>-7.0800000000000001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-6.7000000000000002</v>
      </c>
      <c r="Y60" s="51">
        <v>-12.49</v>
      </c>
      <c r="Z60" s="51">
        <v>-4.3499999999999996</v>
      </c>
      <c r="AA60" s="51">
        <v>0</v>
      </c>
      <c r="AB60" s="52">
        <v>0</v>
      </c>
    </row>
    <row r="61" ht="16.5">
      <c r="A61" s="34"/>
      <c r="B61" s="53">
        <v>45130</v>
      </c>
      <c r="C61" s="48">
        <f>SUM(E61:AB61)</f>
        <v>-92.680000000000007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-0.070000000000000007</v>
      </c>
      <c r="M61" s="51">
        <v>-8.9800000000000004</v>
      </c>
      <c r="N61" s="51">
        <v>-12.19</v>
      </c>
      <c r="O61" s="51">
        <v>-13.529999999999999</v>
      </c>
      <c r="P61" s="51">
        <v>-12.890000000000001</v>
      </c>
      <c r="Q61" s="51">
        <v>-0.62</v>
      </c>
      <c r="R61" s="51">
        <v>0</v>
      </c>
      <c r="S61" s="51">
        <v>0</v>
      </c>
      <c r="T61" s="51">
        <v>-2.9700000000000002</v>
      </c>
      <c r="U61" s="51">
        <v>0</v>
      </c>
      <c r="V61" s="51">
        <v>0</v>
      </c>
      <c r="W61" s="51">
        <v>0</v>
      </c>
      <c r="X61" s="51">
        <v>-13.4</v>
      </c>
      <c r="Y61" s="51">
        <v>-13.359999999999999</v>
      </c>
      <c r="Z61" s="51">
        <v>-12.220000000000001</v>
      </c>
      <c r="AA61" s="51">
        <v>0</v>
      </c>
      <c r="AB61" s="52">
        <v>-2.4500000000000002</v>
      </c>
    </row>
    <row r="62" ht="16.5">
      <c r="A62" s="34"/>
      <c r="B62" s="53">
        <v>45131</v>
      </c>
      <c r="C62" s="48">
        <f>SUM(E62:AB62)</f>
        <v>-73.989999999999995</v>
      </c>
      <c r="D62" s="49"/>
      <c r="E62" s="50">
        <v>-13.390000000000001</v>
      </c>
      <c r="F62" s="51">
        <v>-1.02</v>
      </c>
      <c r="G62" s="51">
        <v>-10.66</v>
      </c>
      <c r="H62" s="51">
        <v>0</v>
      </c>
      <c r="I62" s="51">
        <v>0</v>
      </c>
      <c r="J62" s="51">
        <v>0</v>
      </c>
      <c r="K62" s="51">
        <v>-6.4699999999999998</v>
      </c>
      <c r="L62" s="51">
        <v>0</v>
      </c>
      <c r="M62" s="51">
        <v>-0.14999999999999999</v>
      </c>
      <c r="N62" s="51">
        <v>-13.08</v>
      </c>
      <c r="O62" s="51">
        <v>-6.2199999999999998</v>
      </c>
      <c r="P62" s="51">
        <v>0</v>
      </c>
      <c r="Q62" s="51">
        <v>0</v>
      </c>
      <c r="R62" s="51">
        <v>-0.46000000000000002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-0.059999999999999998</v>
      </c>
      <c r="Z62" s="51">
        <v>-4.3600000000000003</v>
      </c>
      <c r="AA62" s="51">
        <v>-13.35</v>
      </c>
      <c r="AB62" s="52">
        <v>-4.7699999999999996</v>
      </c>
    </row>
    <row r="63" ht="16.5">
      <c r="A63" s="34"/>
      <c r="B63" s="53">
        <v>45132</v>
      </c>
      <c r="C63" s="48">
        <f>SUM(E63:AB63)</f>
        <v>-19.199999999999999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-1.3400000000000001</v>
      </c>
      <c r="J63" s="51">
        <v>0</v>
      </c>
      <c r="K63" s="51">
        <v>-6.0300000000000002</v>
      </c>
      <c r="L63" s="51">
        <v>0</v>
      </c>
      <c r="M63" s="51">
        <v>-1.53</v>
      </c>
      <c r="N63" s="51">
        <v>-1.22</v>
      </c>
      <c r="O63" s="51">
        <v>-0.28000000000000003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-7.1799999999999997</v>
      </c>
      <c r="X63" s="51">
        <v>-1.6200000000000001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45133</v>
      </c>
      <c r="C64" s="48">
        <f>SUM(E64:AB64)</f>
        <v>-35.75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-8.3699999999999992</v>
      </c>
      <c r="R64" s="51">
        <v>-7.8399999999999999</v>
      </c>
      <c r="S64" s="51">
        <v>-3.77</v>
      </c>
      <c r="T64" s="51">
        <v>-6.8899999999999997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-6.0800000000000001</v>
      </c>
      <c r="AA64" s="51">
        <v>-2.7999999999999998</v>
      </c>
      <c r="AB64" s="52">
        <v>0</v>
      </c>
    </row>
    <row r="65" ht="16.5">
      <c r="A65" s="34"/>
      <c r="B65" s="53">
        <v>45134</v>
      </c>
      <c r="C65" s="48">
        <f>SUM(E65:AB65)</f>
        <v>-131.03</v>
      </c>
      <c r="D65" s="49"/>
      <c r="E65" s="50">
        <v>-0.14999999999999999</v>
      </c>
      <c r="F65" s="51">
        <v>-11.76</v>
      </c>
      <c r="G65" s="51">
        <v>0</v>
      </c>
      <c r="H65" s="51">
        <v>-0.46000000000000002</v>
      </c>
      <c r="I65" s="51">
        <v>0</v>
      </c>
      <c r="J65" s="51">
        <v>0</v>
      </c>
      <c r="K65" s="51">
        <v>0</v>
      </c>
      <c r="L65" s="51">
        <v>-8.4299999999999997</v>
      </c>
      <c r="M65" s="51">
        <v>-9.3499999999999996</v>
      </c>
      <c r="N65" s="51">
        <v>-9.8399999999999999</v>
      </c>
      <c r="O65" s="51">
        <v>-1.6699999999999999</v>
      </c>
      <c r="P65" s="51">
        <v>-13.31</v>
      </c>
      <c r="Q65" s="51">
        <v>-13.529999999999999</v>
      </c>
      <c r="R65" s="51">
        <v>-13.640000000000001</v>
      </c>
      <c r="S65" s="51">
        <v>-13.17</v>
      </c>
      <c r="T65" s="51">
        <v>-13.5</v>
      </c>
      <c r="U65" s="51">
        <v>-13.109999999999999</v>
      </c>
      <c r="V65" s="51">
        <v>0</v>
      </c>
      <c r="W65" s="51">
        <v>0</v>
      </c>
      <c r="X65" s="51">
        <v>-0.42999999999999999</v>
      </c>
      <c r="Y65" s="51">
        <v>0</v>
      </c>
      <c r="Z65" s="51">
        <v>0</v>
      </c>
      <c r="AA65" s="51">
        <v>0</v>
      </c>
      <c r="AB65" s="52">
        <v>-8.6799999999999997</v>
      </c>
    </row>
    <row r="66" ht="16.5">
      <c r="A66" s="34"/>
      <c r="B66" s="53">
        <v>45135</v>
      </c>
      <c r="C66" s="48">
        <f>SUM(E66:AB66)</f>
        <v>-131.75</v>
      </c>
      <c r="D66" s="49"/>
      <c r="E66" s="50">
        <v>-13.119999999999999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-6.5099999999999998</v>
      </c>
      <c r="M66" s="51">
        <v>-13.08</v>
      </c>
      <c r="N66" s="51">
        <v>0</v>
      </c>
      <c r="O66" s="51">
        <v>-13.59</v>
      </c>
      <c r="P66" s="51">
        <v>-13.09</v>
      </c>
      <c r="Q66" s="51">
        <v>-13.41</v>
      </c>
      <c r="R66" s="51">
        <v>-13.199999999999999</v>
      </c>
      <c r="S66" s="51">
        <v>0</v>
      </c>
      <c r="T66" s="51">
        <v>0</v>
      </c>
      <c r="U66" s="51">
        <v>-10.890000000000001</v>
      </c>
      <c r="V66" s="51">
        <v>-4.8200000000000003</v>
      </c>
      <c r="W66" s="51">
        <v>0</v>
      </c>
      <c r="X66" s="51">
        <v>-9.3800000000000008</v>
      </c>
      <c r="Y66" s="51">
        <v>-6.9800000000000004</v>
      </c>
      <c r="Z66" s="51">
        <v>-10.800000000000001</v>
      </c>
      <c r="AA66" s="51">
        <v>-2.8799999999999999</v>
      </c>
      <c r="AB66" s="52">
        <v>0</v>
      </c>
    </row>
    <row r="67" ht="16.5">
      <c r="A67" s="34"/>
      <c r="B67" s="53">
        <v>45136</v>
      </c>
      <c r="C67" s="48">
        <f>SUM(E67:AB67)</f>
        <v>-18.199999999999999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-1.4399999999999999</v>
      </c>
      <c r="P67" s="51">
        <v>0</v>
      </c>
      <c r="Q67" s="51">
        <v>0</v>
      </c>
      <c r="R67" s="51">
        <v>0</v>
      </c>
      <c r="S67" s="51">
        <v>0</v>
      </c>
      <c r="T67" s="51">
        <v>-6.2999999999999998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-2.3599999999999999</v>
      </c>
      <c r="AA67" s="51">
        <v>0</v>
      </c>
      <c r="AB67" s="52">
        <v>-8.0999999999999996</v>
      </c>
    </row>
    <row r="68" ht="16.5">
      <c r="A68" s="34"/>
      <c r="B68" s="53">
        <v>45137</v>
      </c>
      <c r="C68" s="48">
        <f>SUM(E68:AB68)</f>
        <v>-11.140000000000001</v>
      </c>
      <c r="D68" s="49"/>
      <c r="E68" s="50">
        <v>0</v>
      </c>
      <c r="F68" s="51">
        <v>-2.6200000000000001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-4.25</v>
      </c>
      <c r="Y68" s="51">
        <v>-4.2699999999999996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45138</v>
      </c>
      <c r="C69" s="55">
        <f>SUM(E69:AB69)</f>
        <v>-67.390000000000001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-2.9500000000000002</v>
      </c>
      <c r="O69" s="51">
        <v>-7.8300000000000001</v>
      </c>
      <c r="P69" s="51">
        <v>-0.87</v>
      </c>
      <c r="Q69" s="51">
        <v>-7.8300000000000001</v>
      </c>
      <c r="R69" s="51">
        <v>-0.48999999999999999</v>
      </c>
      <c r="S69" s="51">
        <v>-3.3799999999999999</v>
      </c>
      <c r="T69" s="51">
        <v>-13.32</v>
      </c>
      <c r="U69" s="51">
        <v>-9.4499999999999993</v>
      </c>
      <c r="V69" s="51">
        <v>-7.04</v>
      </c>
      <c r="W69" s="51">
        <v>0</v>
      </c>
      <c r="X69" s="51">
        <v>0</v>
      </c>
      <c r="Y69" s="51">
        <v>0</v>
      </c>
      <c r="Z69" s="51">
        <v>0</v>
      </c>
      <c r="AA69" s="51">
        <v>-12.67</v>
      </c>
      <c r="AB69" s="52">
        <v>-1.5600000000000001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45108</v>
      </c>
      <c r="C74" s="58">
        <f>SUMIF(E74:AB74,"&gt;0")</f>
        <v>163.65000000000001</v>
      </c>
      <c r="D74" s="59">
        <f>SUMIF(E74:AB74,"&lt;0")</f>
        <v>0</v>
      </c>
      <c r="E74" s="60">
        <f>E4+ABS(E39)</f>
        <v>9.4700000000000006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2.1899999999999999</v>
      </c>
      <c r="N74" s="60">
        <f t="shared" si="0"/>
        <v>6.9800000000000004</v>
      </c>
      <c r="O74" s="60">
        <f t="shared" si="0"/>
        <v>11.44</v>
      </c>
      <c r="P74" s="60">
        <f t="shared" si="0"/>
        <v>11.91</v>
      </c>
      <c r="Q74" s="60">
        <f t="shared" si="0"/>
        <v>11.93</v>
      </c>
      <c r="R74" s="60">
        <f t="shared" si="0"/>
        <v>9.5099999999999998</v>
      </c>
      <c r="S74" s="60">
        <f t="shared" si="0"/>
        <v>11.789999999999999</v>
      </c>
      <c r="T74" s="60">
        <f t="shared" si="0"/>
        <v>7.7600000000000007</v>
      </c>
      <c r="U74" s="60">
        <f t="shared" si="0"/>
        <v>13.58</v>
      </c>
      <c r="V74" s="60">
        <f t="shared" si="0"/>
        <v>5.8399999999999999</v>
      </c>
      <c r="W74" s="60">
        <f t="shared" si="0"/>
        <v>9.1199999999999992</v>
      </c>
      <c r="X74" s="60">
        <f t="shared" si="0"/>
        <v>7.5499999999999998</v>
      </c>
      <c r="Y74" s="60">
        <f t="shared" si="0"/>
        <v>9.1199999999999992</v>
      </c>
      <c r="Z74" s="60">
        <f t="shared" si="0"/>
        <v>8.0899999999999999</v>
      </c>
      <c r="AA74" s="60">
        <f t="shared" si="0"/>
        <v>13.960000000000001</v>
      </c>
      <c r="AB74" s="61">
        <f t="shared" si="0"/>
        <v>13.41</v>
      </c>
    </row>
    <row r="75" ht="16.5">
      <c r="A75" s="34"/>
      <c r="B75" s="53">
        <v>45109</v>
      </c>
      <c r="C75" s="58">
        <f>SUMIF(E75:AB75,"&gt;0")</f>
        <v>150.84</v>
      </c>
      <c r="D75" s="59">
        <f>SUMIF(E75:AB75,"&lt;0")</f>
        <v>0</v>
      </c>
      <c r="E75" s="60">
        <f t="shared" ref="E75:S103" si="1">E5+ABS(E40)</f>
        <v>9.4000000000000004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2.5600000000000001</v>
      </c>
      <c r="N75" s="60">
        <f t="shared" si="1"/>
        <v>0.81000000000000005</v>
      </c>
      <c r="O75" s="60">
        <f t="shared" si="1"/>
        <v>9.0600000000000005</v>
      </c>
      <c r="P75" s="60">
        <f t="shared" si="1"/>
        <v>11.02</v>
      </c>
      <c r="Q75" s="60">
        <f t="shared" si="1"/>
        <v>13</v>
      </c>
      <c r="R75" s="60">
        <f t="shared" si="1"/>
        <v>13.529999999999999</v>
      </c>
      <c r="S75" s="60">
        <f t="shared" si="1"/>
        <v>7.7299999999999995</v>
      </c>
      <c r="T75" s="60">
        <f t="shared" ref="T75:AB75" si="2">T5+ABS(T40)</f>
        <v>12.359999999999999</v>
      </c>
      <c r="U75" s="60">
        <f t="shared" si="2"/>
        <v>11.529999999999999</v>
      </c>
      <c r="V75" s="60">
        <f t="shared" si="2"/>
        <v>13.130000000000001</v>
      </c>
      <c r="W75" s="60">
        <f t="shared" si="2"/>
        <v>5.5999999999999996</v>
      </c>
      <c r="X75" s="60">
        <f t="shared" si="2"/>
        <v>4.7300000000000004</v>
      </c>
      <c r="Y75" s="60">
        <f t="shared" si="2"/>
        <v>12.559999999999999</v>
      </c>
      <c r="Z75" s="60">
        <f t="shared" si="2"/>
        <v>9.0700000000000003</v>
      </c>
      <c r="AA75" s="60">
        <f t="shared" si="2"/>
        <v>8</v>
      </c>
      <c r="AB75" s="62">
        <f t="shared" si="2"/>
        <v>6.75</v>
      </c>
    </row>
    <row r="76" ht="16.5">
      <c r="A76" s="34"/>
      <c r="B76" s="53">
        <v>45110</v>
      </c>
      <c r="C76" s="58">
        <f>SUMIF(E76:AB76,"&gt;0")</f>
        <v>157.25</v>
      </c>
      <c r="D76" s="59">
        <f>SUMIF(E76:AB76,"&lt;0")</f>
        <v>0</v>
      </c>
      <c r="E76" s="60">
        <f t="shared" si="1"/>
        <v>2.6400000000000001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0</v>
      </c>
      <c r="M76" s="60">
        <f t="shared" si="1"/>
        <v>8.5700000000000003</v>
      </c>
      <c r="N76" s="60">
        <f t="shared" si="1"/>
        <v>9.1999999999999993</v>
      </c>
      <c r="O76" s="60">
        <f t="shared" si="1"/>
        <v>0.80000000000000004</v>
      </c>
      <c r="P76" s="60">
        <f t="shared" si="1"/>
        <v>12.390000000000001</v>
      </c>
      <c r="Q76" s="60">
        <f t="shared" si="1"/>
        <v>15.01</v>
      </c>
      <c r="R76" s="60">
        <f t="shared" si="1"/>
        <v>10.859999999999999</v>
      </c>
      <c r="S76" s="60">
        <f t="shared" si="1"/>
        <v>9.3900000000000006</v>
      </c>
      <c r="T76" s="60">
        <f t="shared" ref="T76:AB76" si="3">T6+ABS(T41)</f>
        <v>10.859999999999999</v>
      </c>
      <c r="U76" s="60">
        <f t="shared" si="3"/>
        <v>10.859999999999999</v>
      </c>
      <c r="V76" s="60">
        <f t="shared" si="3"/>
        <v>5.4199999999999999</v>
      </c>
      <c r="W76" s="60">
        <f t="shared" si="3"/>
        <v>15.109999999999999</v>
      </c>
      <c r="X76" s="60">
        <f t="shared" si="3"/>
        <v>13.35</v>
      </c>
      <c r="Y76" s="60">
        <f t="shared" si="3"/>
        <v>12.26</v>
      </c>
      <c r="Z76" s="60">
        <f t="shared" si="3"/>
        <v>8.9100000000000001</v>
      </c>
      <c r="AA76" s="60">
        <f t="shared" si="3"/>
        <v>9.1799999999999997</v>
      </c>
      <c r="AB76" s="62">
        <f t="shared" si="3"/>
        <v>2.4399999999999999</v>
      </c>
    </row>
    <row r="77" ht="16.5">
      <c r="A77" s="34"/>
      <c r="B77" s="53">
        <v>45111</v>
      </c>
      <c r="C77" s="58">
        <f>SUMIF(E77:AB77,"&gt;0")</f>
        <v>149.51999999999998</v>
      </c>
      <c r="D77" s="59">
        <f>SUMIF(E77:AB77,"&lt;0")</f>
        <v>0</v>
      </c>
      <c r="E77" s="60">
        <f t="shared" si="1"/>
        <v>2.3999999999999999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9.6199999999999992</v>
      </c>
      <c r="M77" s="60">
        <f t="shared" si="1"/>
        <v>9.0299999999999994</v>
      </c>
      <c r="N77" s="60">
        <f t="shared" si="1"/>
        <v>3.8700000000000001</v>
      </c>
      <c r="O77" s="60">
        <f t="shared" si="1"/>
        <v>9.1300000000000008</v>
      </c>
      <c r="P77" s="60">
        <f t="shared" si="1"/>
        <v>2.98</v>
      </c>
      <c r="Q77" s="60">
        <f t="shared" si="1"/>
        <v>3.3999999999999999</v>
      </c>
      <c r="R77" s="60">
        <f t="shared" si="1"/>
        <v>12.06</v>
      </c>
      <c r="S77" s="60">
        <f t="shared" si="1"/>
        <v>8.8399999999999999</v>
      </c>
      <c r="T77" s="60">
        <f t="shared" ref="T77:AB77" si="4">T7+ABS(T42)</f>
        <v>11.24</v>
      </c>
      <c r="U77" s="60">
        <f t="shared" si="4"/>
        <v>14.33</v>
      </c>
      <c r="V77" s="60">
        <f t="shared" si="4"/>
        <v>15.77</v>
      </c>
      <c r="W77" s="60">
        <f t="shared" si="4"/>
        <v>7.3399999999999999</v>
      </c>
      <c r="X77" s="60">
        <f t="shared" si="4"/>
        <v>10.56</v>
      </c>
      <c r="Y77" s="60">
        <f t="shared" si="4"/>
        <v>5.1399999999999997</v>
      </c>
      <c r="Z77" s="60">
        <f t="shared" si="4"/>
        <v>13.279999999999999</v>
      </c>
      <c r="AA77" s="60">
        <f t="shared" si="4"/>
        <v>7.4199999999999999</v>
      </c>
      <c r="AB77" s="62">
        <f t="shared" si="4"/>
        <v>3.1099999999999999</v>
      </c>
    </row>
    <row r="78" ht="16.5">
      <c r="A78" s="34"/>
      <c r="B78" s="53">
        <v>45112</v>
      </c>
      <c r="C78" s="58">
        <f>SUMIF(E78:AB78,"&gt;0")</f>
        <v>225.04000000000002</v>
      </c>
      <c r="D78" s="59">
        <f>SUMIF(E78:AB78,"&lt;0")</f>
        <v>0</v>
      </c>
      <c r="E78" s="60">
        <f t="shared" si="1"/>
        <v>3.1600000000000001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8.8300000000000001</v>
      </c>
      <c r="M78" s="60">
        <f t="shared" si="1"/>
        <v>9.3399999999999999</v>
      </c>
      <c r="N78" s="60">
        <f t="shared" si="1"/>
        <v>13.5</v>
      </c>
      <c r="O78" s="60">
        <f t="shared" si="1"/>
        <v>9.8300000000000001</v>
      </c>
      <c r="P78" s="60">
        <f t="shared" si="1"/>
        <v>10.880000000000001</v>
      </c>
      <c r="Q78" s="60">
        <f t="shared" si="1"/>
        <v>17.579999999999998</v>
      </c>
      <c r="R78" s="60">
        <f t="shared" si="1"/>
        <v>21.370000000000001</v>
      </c>
      <c r="S78" s="60">
        <f t="shared" si="1"/>
        <v>20.91</v>
      </c>
      <c r="T78" s="60">
        <f t="shared" ref="T78:AB78" si="5">T8+ABS(T43)</f>
        <v>21.719999999999999</v>
      </c>
      <c r="U78" s="60">
        <f t="shared" si="5"/>
        <v>16.710000000000001</v>
      </c>
      <c r="V78" s="60">
        <f t="shared" si="5"/>
        <v>20.789999999999999</v>
      </c>
      <c r="W78" s="60">
        <f t="shared" si="5"/>
        <v>8.4000000000000004</v>
      </c>
      <c r="X78" s="60">
        <f t="shared" si="5"/>
        <v>7.6900000000000004</v>
      </c>
      <c r="Y78" s="60">
        <f t="shared" si="5"/>
        <v>11.16</v>
      </c>
      <c r="Z78" s="60">
        <f t="shared" si="5"/>
        <v>8.8599999999999994</v>
      </c>
      <c r="AA78" s="60">
        <f t="shared" si="5"/>
        <v>8.7300000000000004</v>
      </c>
      <c r="AB78" s="62">
        <f t="shared" si="5"/>
        <v>5.5800000000000001</v>
      </c>
    </row>
    <row r="79" ht="16.5">
      <c r="A79" s="34"/>
      <c r="B79" s="53">
        <v>45113</v>
      </c>
      <c r="C79" s="58">
        <f>SUMIF(E79:AB79,"&gt;0")</f>
        <v>154.47999999999999</v>
      </c>
      <c r="D79" s="59">
        <f>SUMIF(E79:AB79,"&lt;0")</f>
        <v>0</v>
      </c>
      <c r="E79" s="60">
        <f t="shared" si="1"/>
        <v>0.45000000000000001</v>
      </c>
      <c r="F79" s="60">
        <f t="shared" si="1"/>
        <v>10.66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8.4700000000000006</v>
      </c>
      <c r="L79" s="60">
        <f t="shared" si="1"/>
        <v>8.7899999999999991</v>
      </c>
      <c r="M79" s="60">
        <f t="shared" si="1"/>
        <v>9.6400000000000006</v>
      </c>
      <c r="N79" s="60">
        <f t="shared" si="1"/>
        <v>4.8899999999999997</v>
      </c>
      <c r="O79" s="60">
        <f t="shared" si="1"/>
        <v>9.3200000000000003</v>
      </c>
      <c r="P79" s="60">
        <f t="shared" si="1"/>
        <v>9.5600000000000005</v>
      </c>
      <c r="Q79" s="60">
        <f t="shared" si="1"/>
        <v>9.3900000000000006</v>
      </c>
      <c r="R79" s="60">
        <f t="shared" si="1"/>
        <v>7.9500000000000002</v>
      </c>
      <c r="S79" s="60">
        <f t="shared" si="1"/>
        <v>2.3900000000000001</v>
      </c>
      <c r="T79" s="60">
        <f t="shared" ref="T79:AB79" si="6">T9+ABS(T44)</f>
        <v>11.550000000000001</v>
      </c>
      <c r="U79" s="60">
        <f t="shared" si="6"/>
        <v>8.7400000000000002</v>
      </c>
      <c r="V79" s="60">
        <f t="shared" si="6"/>
        <v>5.0300000000000002</v>
      </c>
      <c r="W79" s="60">
        <f t="shared" si="6"/>
        <v>12.15</v>
      </c>
      <c r="X79" s="60">
        <f t="shared" si="6"/>
        <v>0.26000000000000001</v>
      </c>
      <c r="Y79" s="60">
        <f t="shared" si="6"/>
        <v>6.0800000000000001</v>
      </c>
      <c r="Z79" s="60">
        <f t="shared" si="6"/>
        <v>12.789999999999999</v>
      </c>
      <c r="AA79" s="60">
        <f t="shared" si="6"/>
        <v>10.73</v>
      </c>
      <c r="AB79" s="62">
        <f t="shared" si="6"/>
        <v>5.6399999999999997</v>
      </c>
    </row>
    <row r="80" ht="16.5">
      <c r="A80" s="34"/>
      <c r="B80" s="53">
        <v>45114</v>
      </c>
      <c r="C80" s="58">
        <f>SUMIF(E80:AB80,"&gt;0")</f>
        <v>69.890000000000001</v>
      </c>
      <c r="D80" s="59">
        <f>SUMIF(E80:AB80,"&lt;0")</f>
        <v>0</v>
      </c>
      <c r="E80" s="60">
        <f t="shared" si="1"/>
        <v>10.890000000000001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2.8100000000000001</v>
      </c>
      <c r="L80" s="60">
        <f t="shared" si="1"/>
        <v>10.609999999999999</v>
      </c>
      <c r="M80" s="60">
        <f t="shared" si="1"/>
        <v>6.5300000000000002</v>
      </c>
      <c r="N80" s="60">
        <f t="shared" si="1"/>
        <v>4.3200000000000003</v>
      </c>
      <c r="O80" s="60">
        <f t="shared" si="1"/>
        <v>9.7300000000000004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0</v>
      </c>
      <c r="V80" s="60">
        <f t="shared" si="7"/>
        <v>0</v>
      </c>
      <c r="W80" s="60">
        <f t="shared" si="7"/>
        <v>0</v>
      </c>
      <c r="X80" s="60">
        <f t="shared" si="7"/>
        <v>0</v>
      </c>
      <c r="Y80" s="60">
        <f t="shared" si="7"/>
        <v>2.4700000000000002</v>
      </c>
      <c r="Z80" s="60">
        <f t="shared" si="7"/>
        <v>5.5300000000000002</v>
      </c>
      <c r="AA80" s="60">
        <f t="shared" si="7"/>
        <v>9.6099999999999994</v>
      </c>
      <c r="AB80" s="62">
        <f t="shared" si="7"/>
        <v>7.3899999999999997</v>
      </c>
    </row>
    <row r="81" ht="16.5">
      <c r="A81" s="34"/>
      <c r="B81" s="53">
        <v>45115</v>
      </c>
      <c r="C81" s="58">
        <f>SUMIF(E81:AB81,"&gt;0")</f>
        <v>149.18999999999997</v>
      </c>
      <c r="D81" s="59">
        <f>SUMIF(E81:AB81,"&lt;0")</f>
        <v>0</v>
      </c>
      <c r="E81" s="60">
        <f t="shared" si="1"/>
        <v>3.29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9.4100000000000001</v>
      </c>
      <c r="L81" s="60">
        <f t="shared" si="1"/>
        <v>7.3499999999999996</v>
      </c>
      <c r="M81" s="60">
        <f t="shared" si="1"/>
        <v>9.3100000000000005</v>
      </c>
      <c r="N81" s="60">
        <f t="shared" si="1"/>
        <v>9.5800000000000001</v>
      </c>
      <c r="O81" s="60">
        <f t="shared" si="1"/>
        <v>9.5399999999999991</v>
      </c>
      <c r="P81" s="60">
        <f t="shared" si="1"/>
        <v>9.5700000000000003</v>
      </c>
      <c r="Q81" s="60">
        <f t="shared" si="1"/>
        <v>9.5800000000000001</v>
      </c>
      <c r="R81" s="60">
        <f t="shared" si="1"/>
        <v>9.5700000000000003</v>
      </c>
      <c r="S81" s="60">
        <f t="shared" si="1"/>
        <v>9.5800000000000001</v>
      </c>
      <c r="T81" s="60">
        <f t="shared" ref="T81:AB81" si="8">T11+ABS(T46)</f>
        <v>9.5800000000000001</v>
      </c>
      <c r="U81" s="60">
        <f t="shared" si="8"/>
        <v>9.5700000000000003</v>
      </c>
      <c r="V81" s="60">
        <f t="shared" si="8"/>
        <v>5.2599999999999998</v>
      </c>
      <c r="W81" s="60">
        <f t="shared" si="8"/>
        <v>4.4199999999999999</v>
      </c>
      <c r="X81" s="60">
        <f t="shared" si="8"/>
        <v>5.5999999999999996</v>
      </c>
      <c r="Y81" s="60">
        <f t="shared" si="8"/>
        <v>7.5099999999999998</v>
      </c>
      <c r="Z81" s="60">
        <f t="shared" si="8"/>
        <v>2.7200000000000002</v>
      </c>
      <c r="AA81" s="60">
        <f t="shared" si="8"/>
        <v>9.5199999999999996</v>
      </c>
      <c r="AB81" s="62">
        <f t="shared" si="8"/>
        <v>8.2300000000000004</v>
      </c>
    </row>
    <row r="82" ht="16.5">
      <c r="A82" s="34"/>
      <c r="B82" s="53">
        <v>45116</v>
      </c>
      <c r="C82" s="58">
        <f>SUMIF(E82:AB82,"&gt;0")</f>
        <v>172.67000000000002</v>
      </c>
      <c r="D82" s="59">
        <f>SUMIF(E82:AB82,"&lt;0")</f>
        <v>0</v>
      </c>
      <c r="E82" s="60">
        <f t="shared" si="1"/>
        <v>7.8600000000000003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7.3899999999999997</v>
      </c>
      <c r="L82" s="60">
        <f t="shared" si="1"/>
        <v>9.5600000000000005</v>
      </c>
      <c r="M82" s="60">
        <f t="shared" si="1"/>
        <v>9.6099999999999994</v>
      </c>
      <c r="N82" s="60">
        <f t="shared" si="1"/>
        <v>1.4199999999999999</v>
      </c>
      <c r="O82" s="60">
        <f t="shared" si="1"/>
        <v>12.17</v>
      </c>
      <c r="P82" s="60">
        <f t="shared" si="1"/>
        <v>10.630000000000001</v>
      </c>
      <c r="Q82" s="60">
        <f t="shared" si="1"/>
        <v>12.880000000000001</v>
      </c>
      <c r="R82" s="60">
        <f t="shared" si="1"/>
        <v>8.8599999999999994</v>
      </c>
      <c r="S82" s="60">
        <f t="shared" si="1"/>
        <v>9.4000000000000004</v>
      </c>
      <c r="T82" s="60">
        <f t="shared" ref="T82:AB82" si="9">T12+ABS(T47)</f>
        <v>9.6400000000000006</v>
      </c>
      <c r="U82" s="60">
        <f t="shared" si="9"/>
        <v>12.289999999999999</v>
      </c>
      <c r="V82" s="60">
        <f t="shared" si="9"/>
        <v>6.96</v>
      </c>
      <c r="W82" s="60">
        <f t="shared" si="9"/>
        <v>9.2599999999999998</v>
      </c>
      <c r="X82" s="60">
        <f t="shared" si="9"/>
        <v>9.0999999999999996</v>
      </c>
      <c r="Y82" s="60">
        <f t="shared" si="9"/>
        <v>9.4000000000000004</v>
      </c>
      <c r="Z82" s="60">
        <f t="shared" si="9"/>
        <v>8.8800000000000008</v>
      </c>
      <c r="AA82" s="60">
        <f t="shared" si="9"/>
        <v>9.3699999999999992</v>
      </c>
      <c r="AB82" s="62">
        <f t="shared" si="9"/>
        <v>7.9900000000000002</v>
      </c>
    </row>
    <row r="83" ht="16.5">
      <c r="A83" s="34"/>
      <c r="B83" s="53">
        <v>45117</v>
      </c>
      <c r="C83" s="58">
        <f>SUMIF(E83:AB83,"&gt;0")</f>
        <v>117.78999999999998</v>
      </c>
      <c r="D83" s="59">
        <f>SUMIF(E83:AB83,"&lt;0")</f>
        <v>0</v>
      </c>
      <c r="E83" s="60">
        <f t="shared" si="1"/>
        <v>3.8300000000000001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2.8199999999999998</v>
      </c>
      <c r="L83" s="60">
        <f t="shared" si="1"/>
        <v>9.1699999999999999</v>
      </c>
      <c r="M83" s="60">
        <f t="shared" si="1"/>
        <v>9.4700000000000006</v>
      </c>
      <c r="N83" s="60">
        <f t="shared" si="1"/>
        <v>8.5600000000000005</v>
      </c>
      <c r="O83" s="60">
        <f t="shared" si="1"/>
        <v>9.3200000000000003</v>
      </c>
      <c r="P83" s="60">
        <f t="shared" si="1"/>
        <v>9.3800000000000008</v>
      </c>
      <c r="Q83" s="60">
        <f t="shared" si="1"/>
        <v>7.3600000000000003</v>
      </c>
      <c r="R83" s="60">
        <f t="shared" si="1"/>
        <v>3.5499999999999998</v>
      </c>
      <c r="S83" s="60">
        <f t="shared" si="1"/>
        <v>8.4199999999999999</v>
      </c>
      <c r="T83" s="60">
        <f t="shared" ref="T83:AB83" si="10">T13+ABS(T48)</f>
        <v>9.3100000000000005</v>
      </c>
      <c r="U83" s="60">
        <f t="shared" si="10"/>
        <v>2.3799999999999999</v>
      </c>
      <c r="V83" s="60">
        <f t="shared" si="10"/>
        <v>7.3499999999999996</v>
      </c>
      <c r="W83" s="60">
        <f t="shared" si="10"/>
        <v>1.27</v>
      </c>
      <c r="X83" s="60">
        <f t="shared" si="10"/>
        <v>4.5</v>
      </c>
      <c r="Y83" s="60">
        <f t="shared" si="10"/>
        <v>3.27</v>
      </c>
      <c r="Z83" s="60">
        <f t="shared" si="10"/>
        <v>7.8600000000000003</v>
      </c>
      <c r="AA83" s="60">
        <f t="shared" si="10"/>
        <v>7.7999999999999998</v>
      </c>
      <c r="AB83" s="62">
        <f t="shared" si="10"/>
        <v>2.1699999999999999</v>
      </c>
    </row>
    <row r="84" ht="16.5">
      <c r="A84" s="34"/>
      <c r="B84" s="53">
        <v>45118</v>
      </c>
      <c r="C84" s="58">
        <f>SUMIF(E84:AB84,"&gt;0")</f>
        <v>173.74999999999994</v>
      </c>
      <c r="D84" s="59">
        <f>SUMIF(E84:AB84,"&lt;0")</f>
        <v>0</v>
      </c>
      <c r="E84" s="60">
        <f t="shared" si="1"/>
        <v>2.96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9.6099999999999994</v>
      </c>
      <c r="L84" s="60">
        <f t="shared" si="1"/>
        <v>9.5700000000000003</v>
      </c>
      <c r="M84" s="60">
        <f t="shared" si="1"/>
        <v>9.6400000000000006</v>
      </c>
      <c r="N84" s="60">
        <f t="shared" si="1"/>
        <v>2.77</v>
      </c>
      <c r="O84" s="60">
        <f t="shared" si="1"/>
        <v>10.550000000000001</v>
      </c>
      <c r="P84" s="60">
        <f t="shared" si="1"/>
        <v>18.41</v>
      </c>
      <c r="Q84" s="60">
        <f t="shared" si="1"/>
        <v>10.59</v>
      </c>
      <c r="R84" s="60">
        <f t="shared" si="1"/>
        <v>12.43</v>
      </c>
      <c r="S84" s="60">
        <f t="shared" si="1"/>
        <v>12.130000000000001</v>
      </c>
      <c r="T84" s="60">
        <f t="shared" ref="T84:AB84" si="11">T14+ABS(T49)</f>
        <v>9.2300000000000004</v>
      </c>
      <c r="U84" s="60">
        <f t="shared" si="11"/>
        <v>12.83</v>
      </c>
      <c r="V84" s="60">
        <f t="shared" si="11"/>
        <v>11.359999999999999</v>
      </c>
      <c r="W84" s="60">
        <f t="shared" si="11"/>
        <v>12.390000000000001</v>
      </c>
      <c r="X84" s="60">
        <f t="shared" si="11"/>
        <v>12.92</v>
      </c>
      <c r="Y84" s="60">
        <f t="shared" si="11"/>
        <v>1.1899999999999999</v>
      </c>
      <c r="Z84" s="60">
        <f t="shared" si="11"/>
        <v>0.029999999999999999</v>
      </c>
      <c r="AA84" s="60">
        <f t="shared" si="11"/>
        <v>4.4699999999999998</v>
      </c>
      <c r="AB84" s="62">
        <f t="shared" si="11"/>
        <v>10.67</v>
      </c>
    </row>
    <row r="85" ht="16.5">
      <c r="A85" s="34"/>
      <c r="B85" s="53">
        <v>45119</v>
      </c>
      <c r="C85" s="58">
        <f>SUMIF(E85:AB85,"&gt;0")</f>
        <v>180.81000000000003</v>
      </c>
      <c r="D85" s="59">
        <f>SUMIF(E85:AB85,"&lt;0")</f>
        <v>0</v>
      </c>
      <c r="E85" s="60">
        <f t="shared" si="1"/>
        <v>12.24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11.52</v>
      </c>
      <c r="L85" s="60">
        <f t="shared" si="1"/>
        <v>11.32</v>
      </c>
      <c r="M85" s="60">
        <f t="shared" si="1"/>
        <v>11.630000000000001</v>
      </c>
      <c r="N85" s="60">
        <f t="shared" si="1"/>
        <v>12.24</v>
      </c>
      <c r="O85" s="60">
        <f t="shared" si="1"/>
        <v>12.67</v>
      </c>
      <c r="P85" s="60">
        <f t="shared" si="1"/>
        <v>12.18</v>
      </c>
      <c r="Q85" s="60">
        <f t="shared" si="1"/>
        <v>5.3899999999999997</v>
      </c>
      <c r="R85" s="60">
        <f t="shared" si="1"/>
        <v>13.210000000000001</v>
      </c>
      <c r="S85" s="60">
        <f t="shared" si="1"/>
        <v>7.6399999999999997</v>
      </c>
      <c r="T85" s="60">
        <f t="shared" ref="T85:AB85" si="12">T15+ABS(T50)</f>
        <v>0.82999999999999996</v>
      </c>
      <c r="U85" s="60">
        <f t="shared" si="12"/>
        <v>13.09</v>
      </c>
      <c r="V85" s="60">
        <f t="shared" si="12"/>
        <v>4.4100000000000001</v>
      </c>
      <c r="W85" s="60">
        <f t="shared" si="12"/>
        <v>12.83</v>
      </c>
      <c r="X85" s="60">
        <f t="shared" si="12"/>
        <v>11.84</v>
      </c>
      <c r="Y85" s="60">
        <f t="shared" si="12"/>
        <v>10.82</v>
      </c>
      <c r="Z85" s="60">
        <f t="shared" si="12"/>
        <v>2.8300000000000001</v>
      </c>
      <c r="AA85" s="60">
        <f t="shared" si="12"/>
        <v>1.02</v>
      </c>
      <c r="AB85" s="62">
        <f t="shared" si="12"/>
        <v>13.1</v>
      </c>
    </row>
    <row r="86" ht="16.5">
      <c r="A86" s="34"/>
      <c r="B86" s="53">
        <v>45120</v>
      </c>
      <c r="C86" s="58">
        <f>SUMIF(E86:AB86,"&gt;0")</f>
        <v>188.23000000000002</v>
      </c>
      <c r="D86" s="59">
        <f>SUMIF(E86:AB86,"&lt;0")</f>
        <v>0</v>
      </c>
      <c r="E86" s="60">
        <f t="shared" si="1"/>
        <v>13.109999999999999</v>
      </c>
      <c r="F86" s="60">
        <f t="shared" si="1"/>
        <v>12.81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10.550000000000001</v>
      </c>
      <c r="L86" s="60">
        <f t="shared" si="1"/>
        <v>11.31</v>
      </c>
      <c r="M86" s="60">
        <f t="shared" si="1"/>
        <v>4.6600000000000001</v>
      </c>
      <c r="N86" s="60">
        <f t="shared" si="1"/>
        <v>6.4500000000000002</v>
      </c>
      <c r="O86" s="60">
        <f t="shared" si="1"/>
        <v>11.58</v>
      </c>
      <c r="P86" s="60">
        <f t="shared" si="1"/>
        <v>12.76</v>
      </c>
      <c r="Q86" s="60">
        <f t="shared" si="1"/>
        <v>12.880000000000001</v>
      </c>
      <c r="R86" s="60">
        <f t="shared" si="1"/>
        <v>12.99</v>
      </c>
      <c r="S86" s="60">
        <f t="shared" si="1"/>
        <v>9.1899999999999995</v>
      </c>
      <c r="T86" s="60">
        <f t="shared" ref="T86:AB86" si="13">T16+ABS(T51)</f>
        <v>12.550000000000001</v>
      </c>
      <c r="U86" s="60">
        <f t="shared" si="13"/>
        <v>1.8700000000000001</v>
      </c>
      <c r="V86" s="60">
        <f t="shared" si="13"/>
        <v>12.6</v>
      </c>
      <c r="W86" s="60">
        <f t="shared" si="13"/>
        <v>13.039999999999999</v>
      </c>
      <c r="X86" s="60">
        <f t="shared" si="13"/>
        <v>12.93</v>
      </c>
      <c r="Y86" s="60">
        <f t="shared" si="13"/>
        <v>2.2999999999999998</v>
      </c>
      <c r="Z86" s="60">
        <f t="shared" si="13"/>
        <v>5.7699999999999996</v>
      </c>
      <c r="AA86" s="60">
        <f t="shared" si="13"/>
        <v>0.73999999999999999</v>
      </c>
      <c r="AB86" s="62">
        <f t="shared" si="13"/>
        <v>8.1400000000000006</v>
      </c>
    </row>
    <row r="87" ht="16.5">
      <c r="A87" s="34"/>
      <c r="B87" s="53">
        <v>45121</v>
      </c>
      <c r="C87" s="58">
        <f>SUMIF(E87:AB87,"&gt;0")</f>
        <v>225.95999999999995</v>
      </c>
      <c r="D87" s="59">
        <f>SUMIF(E87:AB87,"&lt;0")</f>
        <v>0</v>
      </c>
      <c r="E87" s="60">
        <f t="shared" si="1"/>
        <v>6.1500000000000004</v>
      </c>
      <c r="F87" s="60">
        <f t="shared" si="1"/>
        <v>9.1899999999999995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5.8799999999999999</v>
      </c>
      <c r="L87" s="60">
        <f t="shared" si="1"/>
        <v>7.6100000000000003</v>
      </c>
      <c r="M87" s="60">
        <f t="shared" si="1"/>
        <v>6.1500000000000004</v>
      </c>
      <c r="N87" s="60">
        <f t="shared" si="1"/>
        <v>10.1</v>
      </c>
      <c r="O87" s="60">
        <f t="shared" si="1"/>
        <v>16.879999999999999</v>
      </c>
      <c r="P87" s="60">
        <f t="shared" si="1"/>
        <v>16.73</v>
      </c>
      <c r="Q87" s="60">
        <f t="shared" si="1"/>
        <v>16.829999999999998</v>
      </c>
      <c r="R87" s="60">
        <f t="shared" si="1"/>
        <v>16.969999999999999</v>
      </c>
      <c r="S87" s="60">
        <f t="shared" si="1"/>
        <v>16.969999999999999</v>
      </c>
      <c r="T87" s="60">
        <f t="shared" ref="T87:AB87" si="14">T17+ABS(T52)</f>
        <v>16.050000000000001</v>
      </c>
      <c r="U87" s="60">
        <f t="shared" si="14"/>
        <v>16.440000000000001</v>
      </c>
      <c r="V87" s="60">
        <f t="shared" si="14"/>
        <v>15.51</v>
      </c>
      <c r="W87" s="60">
        <f t="shared" si="14"/>
        <v>15.42</v>
      </c>
      <c r="X87" s="60">
        <f t="shared" si="14"/>
        <v>3.3900000000000001</v>
      </c>
      <c r="Y87" s="60">
        <f t="shared" si="14"/>
        <v>7.9400000000000004</v>
      </c>
      <c r="Z87" s="60">
        <f t="shared" si="14"/>
        <v>1.5899999999999999</v>
      </c>
      <c r="AA87" s="60">
        <f t="shared" si="14"/>
        <v>12.380000000000001</v>
      </c>
      <c r="AB87" s="62">
        <f t="shared" si="14"/>
        <v>7.7800000000000002</v>
      </c>
    </row>
    <row r="88" ht="16.5">
      <c r="A88" s="34"/>
      <c r="B88" s="53">
        <v>45122</v>
      </c>
      <c r="C88" s="58">
        <f>SUMIF(E88:AB88,"&gt;0")</f>
        <v>291.0200000000001</v>
      </c>
      <c r="D88" s="59">
        <f>SUMIF(E88:AB88,"&lt;0")</f>
        <v>0</v>
      </c>
      <c r="E88" s="60">
        <f t="shared" si="1"/>
        <v>16.609999999999999</v>
      </c>
      <c r="F88" s="60">
        <f t="shared" si="1"/>
        <v>17.120000000000001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12.84</v>
      </c>
      <c r="L88" s="60">
        <f t="shared" si="1"/>
        <v>16.859999999999999</v>
      </c>
      <c r="M88" s="60">
        <f t="shared" si="1"/>
        <v>9.7300000000000004</v>
      </c>
      <c r="N88" s="60">
        <f t="shared" si="1"/>
        <v>16.899999999999999</v>
      </c>
      <c r="O88" s="60">
        <f t="shared" si="1"/>
        <v>16.949999999999999</v>
      </c>
      <c r="P88" s="60">
        <f t="shared" si="1"/>
        <v>16.789999999999999</v>
      </c>
      <c r="Q88" s="60">
        <f t="shared" si="1"/>
        <v>16.129999999999999</v>
      </c>
      <c r="R88" s="60">
        <f t="shared" si="1"/>
        <v>16.039999999999999</v>
      </c>
      <c r="S88" s="60">
        <f t="shared" si="1"/>
        <v>12.890000000000001</v>
      </c>
      <c r="T88" s="60">
        <f t="shared" ref="T88:AB88" si="15">T18+ABS(T53)</f>
        <v>8.9399999999999995</v>
      </c>
      <c r="U88" s="60">
        <f t="shared" si="15"/>
        <v>16.149999999999999</v>
      </c>
      <c r="V88" s="60">
        <f t="shared" si="15"/>
        <v>12.9</v>
      </c>
      <c r="W88" s="60">
        <f t="shared" si="15"/>
        <v>16.609999999999999</v>
      </c>
      <c r="X88" s="60">
        <f t="shared" si="15"/>
        <v>16.359999999999999</v>
      </c>
      <c r="Y88" s="60">
        <f t="shared" si="15"/>
        <v>16.59</v>
      </c>
      <c r="Z88" s="60">
        <f t="shared" si="15"/>
        <v>16.850000000000001</v>
      </c>
      <c r="AA88" s="60">
        <f t="shared" si="15"/>
        <v>9.2200000000000006</v>
      </c>
      <c r="AB88" s="62">
        <f t="shared" si="15"/>
        <v>8.5399999999999991</v>
      </c>
    </row>
    <row r="89" ht="16.5">
      <c r="A89" s="34"/>
      <c r="B89" s="53">
        <v>45123</v>
      </c>
      <c r="C89" s="58">
        <f>SUMIF(E89:AB89,"&gt;0")</f>
        <v>269.8599999999999</v>
      </c>
      <c r="D89" s="59">
        <f>SUMIF(E89:AB89,"&lt;0")</f>
        <v>0</v>
      </c>
      <c r="E89" s="60">
        <f t="shared" si="1"/>
        <v>7.5999999999999996</v>
      </c>
      <c r="F89" s="60">
        <f t="shared" si="1"/>
        <v>4.4299999999999997</v>
      </c>
      <c r="G89" s="60">
        <f t="shared" si="1"/>
        <v>13.109999999999999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11.869999999999999</v>
      </c>
      <c r="L89" s="60">
        <f t="shared" si="1"/>
        <v>8.3900000000000006</v>
      </c>
      <c r="M89" s="60">
        <f t="shared" si="1"/>
        <v>16.850000000000001</v>
      </c>
      <c r="N89" s="60">
        <f t="shared" si="1"/>
        <v>14.949999999999999</v>
      </c>
      <c r="O89" s="60">
        <f t="shared" si="1"/>
        <v>16.940000000000001</v>
      </c>
      <c r="P89" s="60">
        <f t="shared" si="1"/>
        <v>16.640000000000001</v>
      </c>
      <c r="Q89" s="60">
        <f t="shared" si="1"/>
        <v>16.579999999999998</v>
      </c>
      <c r="R89" s="60">
        <f t="shared" si="1"/>
        <v>6.3899999999999997</v>
      </c>
      <c r="S89" s="60">
        <f t="shared" si="1"/>
        <v>6.9800000000000004</v>
      </c>
      <c r="T89" s="60">
        <f t="shared" ref="T89:AB89" si="16">T19+ABS(T54)</f>
        <v>16.760000000000002</v>
      </c>
      <c r="U89" s="60">
        <f t="shared" si="16"/>
        <v>15.91</v>
      </c>
      <c r="V89" s="60">
        <f t="shared" si="16"/>
        <v>16.93</v>
      </c>
      <c r="W89" s="60">
        <f t="shared" si="16"/>
        <v>16.57</v>
      </c>
      <c r="X89" s="60">
        <f t="shared" si="16"/>
        <v>16.510000000000002</v>
      </c>
      <c r="Y89" s="60">
        <f t="shared" si="16"/>
        <v>11.01</v>
      </c>
      <c r="Z89" s="60">
        <f t="shared" si="16"/>
        <v>16.579999999999998</v>
      </c>
      <c r="AA89" s="60">
        <f t="shared" si="16"/>
        <v>16.59</v>
      </c>
      <c r="AB89" s="62">
        <f t="shared" si="16"/>
        <v>2.27</v>
      </c>
    </row>
    <row r="90" ht="16.5">
      <c r="A90" s="34"/>
      <c r="B90" s="53">
        <v>45124</v>
      </c>
      <c r="C90" s="58">
        <f>SUMIF(E90:AB90,"&gt;0")</f>
        <v>248.41999999999996</v>
      </c>
      <c r="D90" s="59">
        <f>SUMIF(E90:AB90,"&lt;0")</f>
        <v>0</v>
      </c>
      <c r="E90" s="60">
        <f t="shared" si="1"/>
        <v>9.2599999999999998</v>
      </c>
      <c r="F90" s="60">
        <f t="shared" ref="F90:AB90" si="17">F20+ABS(F55)</f>
        <v>4.25</v>
      </c>
      <c r="G90" s="60">
        <f t="shared" si="17"/>
        <v>8.8200000000000003</v>
      </c>
      <c r="H90" s="60">
        <f t="shared" si="17"/>
        <v>0.13</v>
      </c>
      <c r="I90" s="60">
        <f t="shared" si="17"/>
        <v>3.7599999999999998</v>
      </c>
      <c r="J90" s="60">
        <f t="shared" si="17"/>
        <v>8.1699999999999999</v>
      </c>
      <c r="K90" s="60">
        <f t="shared" si="17"/>
        <v>9.4800000000000004</v>
      </c>
      <c r="L90" s="60">
        <f t="shared" si="17"/>
        <v>4.9100000000000001</v>
      </c>
      <c r="M90" s="60">
        <f t="shared" si="17"/>
        <v>0.85999999999999999</v>
      </c>
      <c r="N90" s="60">
        <f t="shared" si="17"/>
        <v>16.109999999999999</v>
      </c>
      <c r="O90" s="60">
        <f t="shared" si="17"/>
        <v>10.779999999999999</v>
      </c>
      <c r="P90" s="60">
        <f t="shared" si="17"/>
        <v>16.870000000000001</v>
      </c>
      <c r="Q90" s="60">
        <f t="shared" si="17"/>
        <v>16.879999999999999</v>
      </c>
      <c r="R90" s="60">
        <f t="shared" si="17"/>
        <v>16.82</v>
      </c>
      <c r="S90" s="60">
        <f t="shared" si="17"/>
        <v>4.8499999999999996</v>
      </c>
      <c r="T90" s="60">
        <f t="shared" si="17"/>
        <v>14.85</v>
      </c>
      <c r="U90" s="60">
        <f t="shared" si="17"/>
        <v>14.33</v>
      </c>
      <c r="V90" s="60">
        <f t="shared" si="17"/>
        <v>16.34</v>
      </c>
      <c r="W90" s="60">
        <f t="shared" si="17"/>
        <v>15.48</v>
      </c>
      <c r="X90" s="60">
        <f t="shared" si="17"/>
        <v>12.85</v>
      </c>
      <c r="Y90" s="60">
        <f t="shared" si="17"/>
        <v>5.9100000000000001</v>
      </c>
      <c r="Z90" s="60">
        <f t="shared" si="17"/>
        <v>11.01</v>
      </c>
      <c r="AA90" s="60">
        <f t="shared" si="17"/>
        <v>13.98</v>
      </c>
      <c r="AB90" s="62">
        <f t="shared" si="17"/>
        <v>11.720000000000001</v>
      </c>
    </row>
    <row r="91" ht="16.5">
      <c r="A91" s="34"/>
      <c r="B91" s="53">
        <v>45125</v>
      </c>
      <c r="C91" s="58">
        <f>SUMIF(E91:AB91,"&gt;0")</f>
        <v>253.83000000000004</v>
      </c>
      <c r="D91" s="59">
        <f>SUMIF(E91:AB91,"&lt;0")</f>
        <v>0</v>
      </c>
      <c r="E91" s="60">
        <f t="shared" si="1"/>
        <v>12.44</v>
      </c>
      <c r="F91" s="60">
        <f t="shared" ref="F91:AB91" si="18">F21+ABS(F56)</f>
        <v>12.140000000000001</v>
      </c>
      <c r="G91" s="60">
        <f t="shared" si="18"/>
        <v>16.149999999999999</v>
      </c>
      <c r="H91" s="60">
        <f t="shared" si="18"/>
        <v>5.4800000000000004</v>
      </c>
      <c r="I91" s="60">
        <f t="shared" si="18"/>
        <v>2.73</v>
      </c>
      <c r="J91" s="60">
        <f t="shared" si="18"/>
        <v>12.74</v>
      </c>
      <c r="K91" s="60">
        <f t="shared" si="18"/>
        <v>0.77000000000000002</v>
      </c>
      <c r="L91" s="60">
        <f t="shared" si="18"/>
        <v>12.710000000000001</v>
      </c>
      <c r="M91" s="60">
        <f t="shared" si="18"/>
        <v>5.7599999999999998</v>
      </c>
      <c r="N91" s="60">
        <f t="shared" si="18"/>
        <v>2.0800000000000001</v>
      </c>
      <c r="O91" s="60">
        <f t="shared" si="18"/>
        <v>5.0499999999999998</v>
      </c>
      <c r="P91" s="60">
        <f t="shared" si="18"/>
        <v>12.93</v>
      </c>
      <c r="Q91" s="60">
        <f t="shared" si="18"/>
        <v>15.960000000000001</v>
      </c>
      <c r="R91" s="60">
        <f t="shared" si="18"/>
        <v>16.809999999999999</v>
      </c>
      <c r="S91" s="60">
        <f t="shared" si="18"/>
        <v>11.58</v>
      </c>
      <c r="T91" s="60">
        <f t="shared" si="18"/>
        <v>11.51</v>
      </c>
      <c r="U91" s="60">
        <f t="shared" si="18"/>
        <v>16.140000000000001</v>
      </c>
      <c r="V91" s="60">
        <f t="shared" si="18"/>
        <v>16.440000000000001</v>
      </c>
      <c r="W91" s="60">
        <f t="shared" si="18"/>
        <v>6.4000000000000004</v>
      </c>
      <c r="X91" s="60">
        <f t="shared" si="18"/>
        <v>12.890000000000001</v>
      </c>
      <c r="Y91" s="60">
        <f t="shared" si="18"/>
        <v>13.300000000000001</v>
      </c>
      <c r="Z91" s="60">
        <f t="shared" si="18"/>
        <v>8.25</v>
      </c>
      <c r="AA91" s="60">
        <f t="shared" si="18"/>
        <v>13.210000000000001</v>
      </c>
      <c r="AB91" s="62">
        <f t="shared" si="18"/>
        <v>10.359999999999999</v>
      </c>
    </row>
    <row r="92" ht="16.5">
      <c r="A92" s="34"/>
      <c r="B92" s="53">
        <v>45126</v>
      </c>
      <c r="C92" s="58">
        <f>SUMIF(E92:AB92,"&gt;0")</f>
        <v>187.45999999999998</v>
      </c>
      <c r="D92" s="59">
        <f>SUMIF(E92:AB92,"&lt;0")</f>
        <v>0</v>
      </c>
      <c r="E92" s="60">
        <f t="shared" si="1"/>
        <v>6.6399999999999997</v>
      </c>
      <c r="F92" s="60">
        <f t="shared" ref="F92:AB92" si="19">F22+ABS(F57)</f>
        <v>1.77</v>
      </c>
      <c r="G92" s="60">
        <f t="shared" si="19"/>
        <v>5.6100000000000003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1.96</v>
      </c>
      <c r="L92" s="60">
        <f t="shared" si="19"/>
        <v>11.99</v>
      </c>
      <c r="M92" s="60">
        <f t="shared" si="19"/>
        <v>12.73</v>
      </c>
      <c r="N92" s="60">
        <f t="shared" si="19"/>
        <v>13.390000000000001</v>
      </c>
      <c r="O92" s="60">
        <f t="shared" si="19"/>
        <v>13.16</v>
      </c>
      <c r="P92" s="60">
        <f t="shared" si="19"/>
        <v>2.1800000000000002</v>
      </c>
      <c r="Q92" s="60">
        <f t="shared" si="19"/>
        <v>14.630000000000001</v>
      </c>
      <c r="R92" s="60">
        <f t="shared" si="19"/>
        <v>14.15</v>
      </c>
      <c r="S92" s="60">
        <f t="shared" si="19"/>
        <v>9.1699999999999999</v>
      </c>
      <c r="T92" s="60">
        <f t="shared" si="19"/>
        <v>6.21</v>
      </c>
      <c r="U92" s="60">
        <f t="shared" si="19"/>
        <v>3.5800000000000001</v>
      </c>
      <c r="V92" s="60">
        <f t="shared" si="19"/>
        <v>16.550000000000001</v>
      </c>
      <c r="W92" s="60">
        <f t="shared" si="19"/>
        <v>0.65999999999999992</v>
      </c>
      <c r="X92" s="60">
        <f t="shared" si="19"/>
        <v>11.699999999999999</v>
      </c>
      <c r="Y92" s="60">
        <f t="shared" si="19"/>
        <v>12.84</v>
      </c>
      <c r="Z92" s="60">
        <f t="shared" si="19"/>
        <v>9.6300000000000008</v>
      </c>
      <c r="AA92" s="60">
        <f t="shared" si="19"/>
        <v>13.44</v>
      </c>
      <c r="AB92" s="62">
        <f t="shared" si="19"/>
        <v>5.4699999999999998</v>
      </c>
    </row>
    <row r="93" ht="16.5">
      <c r="A93" s="34"/>
      <c r="B93" s="53">
        <v>45127</v>
      </c>
      <c r="C93" s="58">
        <f>SUMIF(E93:AB93,"&gt;0")</f>
        <v>238.98000000000005</v>
      </c>
      <c r="D93" s="59">
        <f>SUMIF(E93:AB93,"&lt;0")</f>
        <v>0</v>
      </c>
      <c r="E93" s="60">
        <f t="shared" si="1"/>
        <v>13.380000000000001</v>
      </c>
      <c r="F93" s="60">
        <f t="shared" ref="F93:AB93" si="20">F23+ABS(F58)</f>
        <v>16.239999999999998</v>
      </c>
      <c r="G93" s="60">
        <f t="shared" si="20"/>
        <v>11.550000000000001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1.21</v>
      </c>
      <c r="L93" s="60">
        <f t="shared" si="20"/>
        <v>12.27</v>
      </c>
      <c r="M93" s="60">
        <f t="shared" si="20"/>
        <v>7.8399999999999999</v>
      </c>
      <c r="N93" s="60">
        <f t="shared" si="20"/>
        <v>13.42</v>
      </c>
      <c r="O93" s="60">
        <f t="shared" si="20"/>
        <v>13.43</v>
      </c>
      <c r="P93" s="60">
        <f t="shared" si="20"/>
        <v>2.1000000000000001</v>
      </c>
      <c r="Q93" s="60">
        <f t="shared" si="20"/>
        <v>16.43</v>
      </c>
      <c r="R93" s="60">
        <f t="shared" si="20"/>
        <v>15.869999999999999</v>
      </c>
      <c r="S93" s="60">
        <f t="shared" si="20"/>
        <v>15.56</v>
      </c>
      <c r="T93" s="60">
        <f t="shared" si="20"/>
        <v>9.6799999999999997</v>
      </c>
      <c r="U93" s="60">
        <f t="shared" si="20"/>
        <v>12.75</v>
      </c>
      <c r="V93" s="60">
        <f t="shared" si="20"/>
        <v>16.09</v>
      </c>
      <c r="W93" s="60">
        <f t="shared" si="20"/>
        <v>14.890000000000001</v>
      </c>
      <c r="X93" s="60">
        <f t="shared" si="20"/>
        <v>1.5899999999999999</v>
      </c>
      <c r="Y93" s="60">
        <f t="shared" si="20"/>
        <v>13.34</v>
      </c>
      <c r="Z93" s="60">
        <f t="shared" si="20"/>
        <v>13.550000000000001</v>
      </c>
      <c r="AA93" s="60">
        <f t="shared" si="20"/>
        <v>13.449999999999999</v>
      </c>
      <c r="AB93" s="62">
        <f t="shared" si="20"/>
        <v>4.3399999999999999</v>
      </c>
    </row>
    <row r="94" ht="16.5">
      <c r="A94" s="34"/>
      <c r="B94" s="53">
        <v>45128</v>
      </c>
      <c r="C94" s="58">
        <f>SUMIF(E94:AB94,"&gt;0")</f>
        <v>234.31</v>
      </c>
      <c r="D94" s="59">
        <f>SUMIF(E94:AB94,"&lt;0")</f>
        <v>0</v>
      </c>
      <c r="E94" s="60">
        <f t="shared" si="1"/>
        <v>7.7000000000000002</v>
      </c>
      <c r="F94" s="60">
        <f t="shared" ref="F94:AB94" si="21">F24+ABS(F59)</f>
        <v>5.29</v>
      </c>
      <c r="G94" s="60">
        <f t="shared" si="21"/>
        <v>9.6400000000000006</v>
      </c>
      <c r="H94" s="60">
        <f t="shared" si="21"/>
        <v>13.050000000000001</v>
      </c>
      <c r="I94" s="60">
        <f t="shared" si="21"/>
        <v>1.75</v>
      </c>
      <c r="J94" s="60">
        <f t="shared" si="21"/>
        <v>1.8400000000000001</v>
      </c>
      <c r="K94" s="60">
        <f t="shared" si="21"/>
        <v>9.4900000000000002</v>
      </c>
      <c r="L94" s="60">
        <f t="shared" si="21"/>
        <v>3.9799999999999995</v>
      </c>
      <c r="M94" s="60">
        <f t="shared" si="21"/>
        <v>8.5600000000000005</v>
      </c>
      <c r="N94" s="60">
        <f t="shared" si="21"/>
        <v>12.1</v>
      </c>
      <c r="O94" s="60">
        <f t="shared" si="21"/>
        <v>7.8300000000000001</v>
      </c>
      <c r="P94" s="60">
        <f t="shared" si="21"/>
        <v>5.1799999999999997</v>
      </c>
      <c r="Q94" s="60">
        <f t="shared" si="21"/>
        <v>16.899999999999999</v>
      </c>
      <c r="R94" s="60">
        <f t="shared" si="21"/>
        <v>16.829999999999998</v>
      </c>
      <c r="S94" s="60">
        <f t="shared" si="21"/>
        <v>16.98</v>
      </c>
      <c r="T94" s="60">
        <f t="shared" si="21"/>
        <v>14.94</v>
      </c>
      <c r="U94" s="60">
        <f t="shared" si="21"/>
        <v>16.280000000000001</v>
      </c>
      <c r="V94" s="60">
        <f t="shared" si="21"/>
        <v>1.9299999999999999</v>
      </c>
      <c r="W94" s="60">
        <f t="shared" si="21"/>
        <v>7.1699999999999999</v>
      </c>
      <c r="X94" s="60">
        <f t="shared" si="21"/>
        <v>12.300000000000001</v>
      </c>
      <c r="Y94" s="60">
        <f t="shared" si="21"/>
        <v>12.51</v>
      </c>
      <c r="Z94" s="60">
        <f t="shared" si="21"/>
        <v>13.619999999999999</v>
      </c>
      <c r="AA94" s="60">
        <f t="shared" si="21"/>
        <v>7.0200000000000005</v>
      </c>
      <c r="AB94" s="62">
        <f t="shared" si="21"/>
        <v>11.42</v>
      </c>
    </row>
    <row r="95" ht="16.5">
      <c r="A95" s="34"/>
      <c r="B95" s="53">
        <v>45129</v>
      </c>
      <c r="C95" s="58">
        <f>SUMIF(E95:AB95,"&gt;0")</f>
        <v>209.29999999999995</v>
      </c>
      <c r="D95" s="59">
        <f>SUMIF(E95:AB95,"&lt;0")</f>
        <v>0</v>
      </c>
      <c r="E95" s="60">
        <f t="shared" si="1"/>
        <v>12.300000000000001</v>
      </c>
      <c r="F95" s="60">
        <f t="shared" ref="F95:AB95" si="22">F25+ABS(F60)</f>
        <v>10.470000000000001</v>
      </c>
      <c r="G95" s="60">
        <f t="shared" si="22"/>
        <v>8.8300000000000001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3.29</v>
      </c>
      <c r="L95" s="60">
        <f t="shared" si="22"/>
        <v>12.710000000000001</v>
      </c>
      <c r="M95" s="60">
        <f t="shared" si="22"/>
        <v>2.79</v>
      </c>
      <c r="N95" s="60">
        <f t="shared" si="22"/>
        <v>7.0800000000000001</v>
      </c>
      <c r="O95" s="60">
        <f t="shared" si="22"/>
        <v>8.5600000000000005</v>
      </c>
      <c r="P95" s="60">
        <f t="shared" si="22"/>
        <v>9.7400000000000002</v>
      </c>
      <c r="Q95" s="60">
        <f t="shared" si="22"/>
        <v>15.56</v>
      </c>
      <c r="R95" s="60">
        <f t="shared" si="22"/>
        <v>16.210000000000001</v>
      </c>
      <c r="S95" s="60">
        <f t="shared" si="22"/>
        <v>8.9299999999999997</v>
      </c>
      <c r="T95" s="60">
        <f t="shared" si="22"/>
        <v>13.07</v>
      </c>
      <c r="U95" s="60">
        <f t="shared" si="22"/>
        <v>15.67</v>
      </c>
      <c r="V95" s="60">
        <f t="shared" si="22"/>
        <v>16.940000000000001</v>
      </c>
      <c r="W95" s="60">
        <f t="shared" si="22"/>
        <v>15.65</v>
      </c>
      <c r="X95" s="60">
        <f t="shared" si="22"/>
        <v>6.7000000000000002</v>
      </c>
      <c r="Y95" s="60">
        <f t="shared" si="22"/>
        <v>12.49</v>
      </c>
      <c r="Z95" s="60">
        <f t="shared" si="22"/>
        <v>4.3499999999999996</v>
      </c>
      <c r="AA95" s="60">
        <f t="shared" si="22"/>
        <v>5.5700000000000003</v>
      </c>
      <c r="AB95" s="62">
        <f t="shared" si="22"/>
        <v>2.3900000000000001</v>
      </c>
    </row>
    <row r="96" ht="16.5">
      <c r="A96" s="34"/>
      <c r="B96" s="53">
        <v>45130</v>
      </c>
      <c r="C96" s="58">
        <f>SUMIF(E96:AB96,"&gt;0")</f>
        <v>233.81</v>
      </c>
      <c r="D96" s="59">
        <f>SUMIF(E96:AB96,"&lt;0")</f>
        <v>0</v>
      </c>
      <c r="E96" s="60">
        <f t="shared" si="1"/>
        <v>16.149999999999999</v>
      </c>
      <c r="F96" s="60">
        <f t="shared" ref="F96:AB96" si="23">F26+ABS(F61)</f>
        <v>16.969999999999999</v>
      </c>
      <c r="G96" s="60">
        <f t="shared" si="23"/>
        <v>10.859999999999999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5.8700000000000001</v>
      </c>
      <c r="L96" s="60">
        <f t="shared" si="23"/>
        <v>0.070000000000000007</v>
      </c>
      <c r="M96" s="60">
        <f t="shared" si="23"/>
        <v>8.9800000000000004</v>
      </c>
      <c r="N96" s="60">
        <f t="shared" si="23"/>
        <v>12.19</v>
      </c>
      <c r="O96" s="60">
        <f t="shared" si="23"/>
        <v>13.529999999999999</v>
      </c>
      <c r="P96" s="60">
        <f t="shared" si="23"/>
        <v>12.890000000000001</v>
      </c>
      <c r="Q96" s="60">
        <f t="shared" si="23"/>
        <v>0.62</v>
      </c>
      <c r="R96" s="60">
        <f t="shared" si="23"/>
        <v>13.67</v>
      </c>
      <c r="S96" s="60">
        <f t="shared" si="23"/>
        <v>16.91</v>
      </c>
      <c r="T96" s="60">
        <f t="shared" si="23"/>
        <v>11.120000000000001</v>
      </c>
      <c r="U96" s="60">
        <f t="shared" si="23"/>
        <v>15.58</v>
      </c>
      <c r="V96" s="60">
        <f t="shared" si="23"/>
        <v>15.75</v>
      </c>
      <c r="W96" s="60">
        <f t="shared" si="23"/>
        <v>12.31</v>
      </c>
      <c r="X96" s="60">
        <f t="shared" si="23"/>
        <v>13.4</v>
      </c>
      <c r="Y96" s="60">
        <f t="shared" si="23"/>
        <v>13.359999999999999</v>
      </c>
      <c r="Z96" s="60">
        <f t="shared" si="23"/>
        <v>12.220000000000001</v>
      </c>
      <c r="AA96" s="60">
        <f t="shared" si="23"/>
        <v>5.4100000000000001</v>
      </c>
      <c r="AB96" s="62">
        <f t="shared" si="23"/>
        <v>5.9500000000000002</v>
      </c>
    </row>
    <row r="97" ht="16.5">
      <c r="A97" s="34"/>
      <c r="B97" s="53">
        <v>45131</v>
      </c>
      <c r="C97" s="58">
        <f>SUMIF(E97:AB97,"&gt;0")</f>
        <v>209.05000000000001</v>
      </c>
      <c r="D97" s="59">
        <f>SUMIF(E97:AB97,"&lt;0")</f>
        <v>0</v>
      </c>
      <c r="E97" s="60">
        <f t="shared" si="1"/>
        <v>13.390000000000001</v>
      </c>
      <c r="F97" s="60">
        <f t="shared" ref="F97:AB97" si="24">F27+ABS(F62)</f>
        <v>1.1899999999999999</v>
      </c>
      <c r="G97" s="60">
        <f t="shared" si="24"/>
        <v>10.66</v>
      </c>
      <c r="H97" s="60">
        <f t="shared" si="24"/>
        <v>15.210000000000001</v>
      </c>
      <c r="I97" s="60">
        <f t="shared" si="24"/>
        <v>14.210000000000001</v>
      </c>
      <c r="J97" s="60">
        <f t="shared" si="24"/>
        <v>5.1299999999999999</v>
      </c>
      <c r="K97" s="60">
        <f t="shared" si="24"/>
        <v>6.4699999999999998</v>
      </c>
      <c r="L97" s="60">
        <f t="shared" si="24"/>
        <v>7.4100000000000001</v>
      </c>
      <c r="M97" s="60">
        <f t="shared" si="24"/>
        <v>6.1000000000000005</v>
      </c>
      <c r="N97" s="60">
        <f t="shared" si="24"/>
        <v>13.08</v>
      </c>
      <c r="O97" s="60">
        <f t="shared" si="24"/>
        <v>6.2199999999999998</v>
      </c>
      <c r="P97" s="60">
        <f t="shared" si="24"/>
        <v>2.1200000000000001</v>
      </c>
      <c r="Q97" s="60">
        <f t="shared" si="24"/>
        <v>4.6600000000000001</v>
      </c>
      <c r="R97" s="60">
        <f t="shared" si="24"/>
        <v>1.4299999999999999</v>
      </c>
      <c r="S97" s="60">
        <f t="shared" si="24"/>
        <v>13.56</v>
      </c>
      <c r="T97" s="60">
        <f t="shared" si="24"/>
        <v>7.1200000000000001</v>
      </c>
      <c r="U97" s="60">
        <f t="shared" si="24"/>
        <v>13.68</v>
      </c>
      <c r="V97" s="60">
        <f t="shared" si="24"/>
        <v>15.289999999999999</v>
      </c>
      <c r="W97" s="60">
        <f t="shared" si="24"/>
        <v>17.050000000000001</v>
      </c>
      <c r="X97" s="60">
        <f t="shared" si="24"/>
        <v>8.9199999999999999</v>
      </c>
      <c r="Y97" s="60">
        <f t="shared" si="24"/>
        <v>3.6699999999999999</v>
      </c>
      <c r="Z97" s="60">
        <f t="shared" si="24"/>
        <v>4.3600000000000003</v>
      </c>
      <c r="AA97" s="60">
        <f t="shared" si="24"/>
        <v>13.35</v>
      </c>
      <c r="AB97" s="62">
        <f t="shared" si="24"/>
        <v>4.7699999999999996</v>
      </c>
    </row>
    <row r="98" ht="16.5">
      <c r="A98" s="34"/>
      <c r="B98" s="53">
        <v>45132</v>
      </c>
      <c r="C98" s="58">
        <f>SUMIF(E98:AB98,"&gt;0")</f>
        <v>264.60000000000002</v>
      </c>
      <c r="D98" s="59">
        <f>SUMIF(E98:AB98,"&lt;0")</f>
        <v>0</v>
      </c>
      <c r="E98" s="60">
        <f t="shared" si="1"/>
        <v>15.27</v>
      </c>
      <c r="F98" s="60">
        <f t="shared" ref="F98:AB98" si="25">F28+ABS(F63)</f>
        <v>16.850000000000001</v>
      </c>
      <c r="G98" s="60">
        <f t="shared" si="25"/>
        <v>16.989999999999998</v>
      </c>
      <c r="H98" s="60">
        <f t="shared" si="25"/>
        <v>14.08</v>
      </c>
      <c r="I98" s="60">
        <f t="shared" si="25"/>
        <v>3.5600000000000005</v>
      </c>
      <c r="J98" s="60">
        <f t="shared" si="25"/>
        <v>12.369999999999999</v>
      </c>
      <c r="K98" s="60">
        <f t="shared" si="25"/>
        <v>6.0300000000000002</v>
      </c>
      <c r="L98" s="60">
        <f t="shared" si="25"/>
        <v>5.8200000000000003</v>
      </c>
      <c r="M98" s="60">
        <f t="shared" si="25"/>
        <v>2.71</v>
      </c>
      <c r="N98" s="60">
        <f t="shared" si="25"/>
        <v>3.9199999999999999</v>
      </c>
      <c r="O98" s="60">
        <f t="shared" si="25"/>
        <v>5.8500000000000005</v>
      </c>
      <c r="P98" s="60">
        <f t="shared" si="25"/>
        <v>3.9100000000000001</v>
      </c>
      <c r="Q98" s="60">
        <f t="shared" si="25"/>
        <v>16.199999999999999</v>
      </c>
      <c r="R98" s="60">
        <f t="shared" si="25"/>
        <v>13.140000000000001</v>
      </c>
      <c r="S98" s="60">
        <f t="shared" si="25"/>
        <v>11.630000000000001</v>
      </c>
      <c r="T98" s="60">
        <f t="shared" si="25"/>
        <v>16.93</v>
      </c>
      <c r="U98" s="60">
        <f t="shared" si="25"/>
        <v>16.829999999999998</v>
      </c>
      <c r="V98" s="60">
        <f t="shared" si="25"/>
        <v>16.899999999999999</v>
      </c>
      <c r="W98" s="60">
        <f t="shared" si="25"/>
        <v>7.1799999999999997</v>
      </c>
      <c r="X98" s="60">
        <f t="shared" si="25"/>
        <v>1.6200000000000001</v>
      </c>
      <c r="Y98" s="60">
        <f t="shared" si="25"/>
        <v>16.640000000000001</v>
      </c>
      <c r="Z98" s="60">
        <f t="shared" si="25"/>
        <v>16.710000000000001</v>
      </c>
      <c r="AA98" s="60">
        <f t="shared" si="25"/>
        <v>13.140000000000001</v>
      </c>
      <c r="AB98" s="62">
        <f t="shared" si="25"/>
        <v>10.32</v>
      </c>
    </row>
    <row r="99" ht="16.5">
      <c r="A99" s="34"/>
      <c r="B99" s="53">
        <v>45133</v>
      </c>
      <c r="C99" s="58">
        <f>SUMIF(E99:AB99,"&gt;0")</f>
        <v>231.78000000000003</v>
      </c>
      <c r="D99" s="59">
        <f>SUMIF(E99:AB99,"&lt;0")</f>
        <v>0</v>
      </c>
      <c r="E99" s="60">
        <f t="shared" si="1"/>
        <v>16.98</v>
      </c>
      <c r="F99" s="60">
        <f t="shared" ref="F99:AB99" si="26">F29+ABS(F64)</f>
        <v>16.620000000000001</v>
      </c>
      <c r="G99" s="60">
        <f t="shared" si="26"/>
        <v>4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11.08</v>
      </c>
      <c r="L99" s="60">
        <f t="shared" si="26"/>
        <v>13.59</v>
      </c>
      <c r="M99" s="60">
        <f t="shared" si="26"/>
        <v>16.190000000000001</v>
      </c>
      <c r="N99" s="60">
        <f t="shared" si="26"/>
        <v>15.710000000000001</v>
      </c>
      <c r="O99" s="60">
        <f t="shared" si="26"/>
        <v>14.77</v>
      </c>
      <c r="P99" s="60">
        <f t="shared" si="26"/>
        <v>16.079999999999998</v>
      </c>
      <c r="Q99" s="60">
        <f t="shared" si="26"/>
        <v>8.3699999999999992</v>
      </c>
      <c r="R99" s="60">
        <f t="shared" si="26"/>
        <v>7.8399999999999999</v>
      </c>
      <c r="S99" s="60">
        <f t="shared" si="26"/>
        <v>3.77</v>
      </c>
      <c r="T99" s="60">
        <f t="shared" si="26"/>
        <v>6.8899999999999997</v>
      </c>
      <c r="U99" s="60">
        <f t="shared" si="26"/>
        <v>12.4</v>
      </c>
      <c r="V99" s="60">
        <f t="shared" si="26"/>
        <v>16.120000000000001</v>
      </c>
      <c r="W99" s="60">
        <f t="shared" si="26"/>
        <v>16.120000000000001</v>
      </c>
      <c r="X99" s="60">
        <f t="shared" si="26"/>
        <v>10.69</v>
      </c>
      <c r="Y99" s="60">
        <f t="shared" si="26"/>
        <v>3.52</v>
      </c>
      <c r="Z99" s="60">
        <f t="shared" si="26"/>
        <v>6.0800000000000001</v>
      </c>
      <c r="AA99" s="60">
        <f t="shared" si="26"/>
        <v>2.7999999999999998</v>
      </c>
      <c r="AB99" s="62">
        <f t="shared" si="26"/>
        <v>12.16</v>
      </c>
    </row>
    <row r="100" ht="16.5">
      <c r="A100" s="34"/>
      <c r="B100" s="53">
        <v>45134</v>
      </c>
      <c r="C100" s="58">
        <f>SUMIF(E100:AB100,"&gt;0")</f>
        <v>238.5</v>
      </c>
      <c r="D100" s="59">
        <f>SUMIF(E100:AB100,"&lt;0")</f>
        <v>0</v>
      </c>
      <c r="E100" s="60">
        <f t="shared" si="1"/>
        <v>0.42000000000000004</v>
      </c>
      <c r="F100" s="60">
        <f t="shared" ref="F100:AB100" si="27">F30+ABS(F65)</f>
        <v>11.76</v>
      </c>
      <c r="G100" s="60">
        <f t="shared" si="27"/>
        <v>15.890000000000001</v>
      </c>
      <c r="H100" s="60">
        <f t="shared" si="27"/>
        <v>0.46000000000000002</v>
      </c>
      <c r="I100" s="60">
        <f t="shared" si="27"/>
        <v>4.79</v>
      </c>
      <c r="J100" s="60">
        <f t="shared" si="27"/>
        <v>11.82</v>
      </c>
      <c r="K100" s="60">
        <f t="shared" si="27"/>
        <v>9.8100000000000005</v>
      </c>
      <c r="L100" s="60">
        <f t="shared" si="27"/>
        <v>8.4299999999999997</v>
      </c>
      <c r="M100" s="60">
        <f t="shared" si="27"/>
        <v>9.3499999999999996</v>
      </c>
      <c r="N100" s="60">
        <f t="shared" si="27"/>
        <v>9.8399999999999999</v>
      </c>
      <c r="O100" s="60">
        <f t="shared" si="27"/>
        <v>1.6699999999999999</v>
      </c>
      <c r="P100" s="60">
        <f t="shared" si="27"/>
        <v>13.31</v>
      </c>
      <c r="Q100" s="60">
        <f t="shared" si="27"/>
        <v>13.529999999999999</v>
      </c>
      <c r="R100" s="60">
        <f t="shared" si="27"/>
        <v>13.640000000000001</v>
      </c>
      <c r="S100" s="60">
        <f t="shared" si="27"/>
        <v>13.17</v>
      </c>
      <c r="T100" s="60">
        <f t="shared" si="27"/>
        <v>13.5</v>
      </c>
      <c r="U100" s="60">
        <f t="shared" si="27"/>
        <v>13.109999999999999</v>
      </c>
      <c r="V100" s="60">
        <f t="shared" si="27"/>
        <v>8.4499999999999993</v>
      </c>
      <c r="W100" s="60">
        <f t="shared" si="27"/>
        <v>16.75</v>
      </c>
      <c r="X100" s="60">
        <f t="shared" si="27"/>
        <v>3.9300000000000002</v>
      </c>
      <c r="Y100" s="60">
        <f t="shared" si="27"/>
        <v>9.75</v>
      </c>
      <c r="Z100" s="60">
        <f t="shared" si="27"/>
        <v>14.51</v>
      </c>
      <c r="AA100" s="60">
        <f t="shared" si="27"/>
        <v>11.93</v>
      </c>
      <c r="AB100" s="62">
        <f t="shared" si="27"/>
        <v>8.6799999999999997</v>
      </c>
    </row>
    <row r="101" ht="16.5">
      <c r="A101" s="34"/>
      <c r="B101" s="53">
        <v>45135</v>
      </c>
      <c r="C101" s="58">
        <f>SUMIF(E101:AB101,"&gt;0")</f>
        <v>182.13999999999999</v>
      </c>
      <c r="D101" s="59">
        <f>SUMIF(E101:AB101,"&lt;0")</f>
        <v>0</v>
      </c>
      <c r="E101" s="60">
        <f t="shared" si="1"/>
        <v>13.119999999999999</v>
      </c>
      <c r="F101" s="60">
        <f t="shared" ref="F101:AB101" si="28">F31+ABS(F66)</f>
        <v>1.99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6.5099999999999998</v>
      </c>
      <c r="M101" s="60">
        <f t="shared" si="28"/>
        <v>13.08</v>
      </c>
      <c r="N101" s="60">
        <f t="shared" si="28"/>
        <v>1.55</v>
      </c>
      <c r="O101" s="60">
        <f t="shared" si="28"/>
        <v>13.59</v>
      </c>
      <c r="P101" s="60">
        <f t="shared" si="28"/>
        <v>13.09</v>
      </c>
      <c r="Q101" s="60">
        <f t="shared" si="28"/>
        <v>13.41</v>
      </c>
      <c r="R101" s="60">
        <f t="shared" si="28"/>
        <v>13.199999999999999</v>
      </c>
      <c r="S101" s="60">
        <f t="shared" si="28"/>
        <v>12.68</v>
      </c>
      <c r="T101" s="60">
        <f t="shared" si="28"/>
        <v>5.79</v>
      </c>
      <c r="U101" s="60">
        <f t="shared" si="28"/>
        <v>10.890000000000001</v>
      </c>
      <c r="V101" s="60">
        <f t="shared" si="28"/>
        <v>4.8200000000000003</v>
      </c>
      <c r="W101" s="60">
        <f t="shared" si="28"/>
        <v>11.619999999999999</v>
      </c>
      <c r="X101" s="60">
        <f t="shared" si="28"/>
        <v>9.3800000000000008</v>
      </c>
      <c r="Y101" s="60">
        <f t="shared" si="28"/>
        <v>6.9800000000000004</v>
      </c>
      <c r="Z101" s="60">
        <f t="shared" si="28"/>
        <v>10.800000000000001</v>
      </c>
      <c r="AA101" s="60">
        <f t="shared" si="28"/>
        <v>2.8799999999999999</v>
      </c>
      <c r="AB101" s="62">
        <f t="shared" si="28"/>
        <v>16.760000000000002</v>
      </c>
    </row>
    <row r="102" ht="16.5">
      <c r="A102" s="34"/>
      <c r="B102" s="53">
        <v>45136</v>
      </c>
      <c r="C102" s="58">
        <f>SUMIF(E102:AB102,"&gt;0")</f>
        <v>193.54999999999998</v>
      </c>
      <c r="D102" s="59">
        <f>SUMIF(E102:AB102,"&lt;0")</f>
        <v>0</v>
      </c>
      <c r="E102" s="60">
        <f t="shared" si="1"/>
        <v>16.989999999999998</v>
      </c>
      <c r="F102" s="60">
        <f t="shared" ref="F102:AB102" si="29">F32+ABS(F67)</f>
        <v>9.0399999999999991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9.5600000000000005</v>
      </c>
      <c r="N102" s="60">
        <f t="shared" si="29"/>
        <v>5.9699999999999998</v>
      </c>
      <c r="O102" s="60">
        <f t="shared" si="29"/>
        <v>1.4399999999999999</v>
      </c>
      <c r="P102" s="60">
        <f t="shared" si="29"/>
        <v>12.220000000000001</v>
      </c>
      <c r="Q102" s="60">
        <f t="shared" si="29"/>
        <v>11.199999999999999</v>
      </c>
      <c r="R102" s="60">
        <f t="shared" si="29"/>
        <v>16.260000000000002</v>
      </c>
      <c r="S102" s="60">
        <f t="shared" si="29"/>
        <v>16.879999999999999</v>
      </c>
      <c r="T102" s="60">
        <f t="shared" si="29"/>
        <v>6.2999999999999998</v>
      </c>
      <c r="U102" s="60">
        <f t="shared" si="29"/>
        <v>11.640000000000001</v>
      </c>
      <c r="V102" s="60">
        <f t="shared" si="29"/>
        <v>5.0300000000000002</v>
      </c>
      <c r="W102" s="60">
        <f t="shared" si="29"/>
        <v>14.880000000000001</v>
      </c>
      <c r="X102" s="60">
        <f t="shared" si="29"/>
        <v>12.859999999999999</v>
      </c>
      <c r="Y102" s="60">
        <f t="shared" si="29"/>
        <v>17</v>
      </c>
      <c r="Z102" s="60">
        <f t="shared" si="29"/>
        <v>2.3599999999999999</v>
      </c>
      <c r="AA102" s="60">
        <f t="shared" si="29"/>
        <v>15.82</v>
      </c>
      <c r="AB102" s="62">
        <f t="shared" si="29"/>
        <v>8.0999999999999996</v>
      </c>
    </row>
    <row r="103" ht="16.5">
      <c r="A103" s="34"/>
      <c r="B103" s="53">
        <v>45137</v>
      </c>
      <c r="C103" s="58">
        <f>SUMIF(E103:AB103,"&gt;0")</f>
        <v>201.37</v>
      </c>
      <c r="D103" s="59">
        <f>SUMIF(E103:AB103,"&lt;0")</f>
        <v>0</v>
      </c>
      <c r="E103" s="60">
        <f t="shared" si="1"/>
        <v>5.4000000000000004</v>
      </c>
      <c r="F103" s="60">
        <f t="shared" ref="F103:AB103" si="30">F33+ABS(F68)</f>
        <v>2.6200000000000001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16.030000000000001</v>
      </c>
      <c r="O103" s="60">
        <f t="shared" si="30"/>
        <v>15.15</v>
      </c>
      <c r="P103" s="60">
        <f t="shared" si="30"/>
        <v>10.73</v>
      </c>
      <c r="Q103" s="60">
        <f t="shared" si="30"/>
        <v>15.85</v>
      </c>
      <c r="R103" s="60">
        <f t="shared" si="30"/>
        <v>16.710000000000001</v>
      </c>
      <c r="S103" s="60">
        <f t="shared" si="30"/>
        <v>16.829999999999998</v>
      </c>
      <c r="T103" s="60">
        <f t="shared" si="30"/>
        <v>8.8499999999999996</v>
      </c>
      <c r="U103" s="60">
        <f t="shared" si="30"/>
        <v>14.49</v>
      </c>
      <c r="V103" s="60">
        <f t="shared" si="30"/>
        <v>16.84</v>
      </c>
      <c r="W103" s="60">
        <f t="shared" si="30"/>
        <v>16.93</v>
      </c>
      <c r="X103" s="60">
        <f t="shared" si="30"/>
        <v>4.25</v>
      </c>
      <c r="Y103" s="60">
        <f t="shared" si="30"/>
        <v>4.2699999999999996</v>
      </c>
      <c r="Z103" s="60">
        <f t="shared" si="30"/>
        <v>16.77</v>
      </c>
      <c r="AA103" s="60">
        <f t="shared" si="30"/>
        <v>10.76</v>
      </c>
      <c r="AB103" s="62">
        <f t="shared" si="30"/>
        <v>8.8900000000000006</v>
      </c>
    </row>
    <row r="104" ht="15.75">
      <c r="A104" s="34"/>
      <c r="B104" s="54">
        <v>45138</v>
      </c>
      <c r="C104" s="63">
        <f>SUMIF(E104:AB104,"&gt;0")</f>
        <v>87.909999999999997</v>
      </c>
      <c r="D104" s="64">
        <f>SUMIF(E104:AB104,"&lt;0")</f>
        <v>-63.250000000000007</v>
      </c>
      <c r="E104" s="65">
        <f>E34+E69</f>
        <v>16.649999999999999</v>
      </c>
      <c r="F104" s="65">
        <f t="shared" ref="F104:AB104" si="31">F34+F69</f>
        <v>12.449999999999999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-2.3800000000000003</v>
      </c>
      <c r="O104" s="65">
        <f>O34+O69</f>
        <v>-7.8300000000000001</v>
      </c>
      <c r="P104" s="65">
        <f t="shared" si="31"/>
        <v>0.55999999999999994</v>
      </c>
      <c r="Q104" s="65">
        <f t="shared" si="31"/>
        <v>-7.8300000000000001</v>
      </c>
      <c r="R104" s="65">
        <f t="shared" si="31"/>
        <v>1.1699999999999999</v>
      </c>
      <c r="S104" s="65">
        <f t="shared" si="31"/>
        <v>-1.1699999999999999</v>
      </c>
      <c r="T104" s="65">
        <f t="shared" si="31"/>
        <v>-13.32</v>
      </c>
      <c r="U104" s="65">
        <f t="shared" si="31"/>
        <v>-9.4499999999999993</v>
      </c>
      <c r="V104" s="65">
        <f t="shared" si="31"/>
        <v>-7.04</v>
      </c>
      <c r="W104" s="65">
        <f t="shared" si="31"/>
        <v>10.6</v>
      </c>
      <c r="X104" s="65">
        <f t="shared" si="31"/>
        <v>13.550000000000001</v>
      </c>
      <c r="Y104" s="65">
        <f t="shared" si="31"/>
        <v>16.780000000000001</v>
      </c>
      <c r="Z104" s="65">
        <f t="shared" si="31"/>
        <v>16.149999999999999</v>
      </c>
      <c r="AA104" s="65">
        <f t="shared" si="31"/>
        <v>-12.67</v>
      </c>
      <c r="AB104" s="66">
        <f t="shared" si="31"/>
        <v>-1.5600000000000001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45108</v>
      </c>
      <c r="C4" s="48">
        <f>SUM(E4:AB4)</f>
        <v>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45109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45110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45111</v>
      </c>
      <c r="C7" s="48">
        <f>SUM(E7:AB7)</f>
        <v>55.766666669999999</v>
      </c>
      <c r="D7" s="49"/>
      <c r="E7" s="50">
        <v>0</v>
      </c>
      <c r="F7" s="51">
        <v>4.2000000000000002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8.6666666699999997</v>
      </c>
      <c r="W7" s="51">
        <v>26</v>
      </c>
      <c r="X7" s="51">
        <v>16.899999999999999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45112</v>
      </c>
      <c r="C8" s="48">
        <f>SUM(E8:AB8)</f>
        <v>209.61666667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8.0166666699999993</v>
      </c>
      <c r="R8" s="51">
        <v>55.600000000000001</v>
      </c>
      <c r="S8" s="51">
        <v>80</v>
      </c>
      <c r="T8" s="51">
        <v>42</v>
      </c>
      <c r="U8" s="51">
        <v>24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45113</v>
      </c>
      <c r="C9" s="48">
        <f>SUM(E9:AB9)</f>
        <v>14.6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5.5999999999999996</v>
      </c>
      <c r="X9" s="51">
        <v>9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45114</v>
      </c>
      <c r="C10" s="48">
        <f>SUM(E10:AB10)</f>
        <v>23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23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45115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45116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45117</v>
      </c>
      <c r="C13" s="48">
        <f>SUM(E13:AB13)</f>
        <v>0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45118</v>
      </c>
      <c r="C14" s="48">
        <f>SUM(E14:AB14)</f>
        <v>12.83333333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2.8333333299999999</v>
      </c>
      <c r="T14" s="51">
        <v>10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45119</v>
      </c>
      <c r="C15" s="48">
        <f>SUM(E15:AB15)</f>
        <v>354.05000000000001</v>
      </c>
      <c r="D15" s="49"/>
      <c r="E15" s="50">
        <v>0</v>
      </c>
      <c r="F15" s="51">
        <v>2.0499999999999998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7.75</v>
      </c>
      <c r="Q15" s="51">
        <v>13</v>
      </c>
      <c r="R15" s="51">
        <v>22.800000000000001</v>
      </c>
      <c r="S15" s="51">
        <v>66</v>
      </c>
      <c r="T15" s="51">
        <v>0</v>
      </c>
      <c r="U15" s="51">
        <v>47.5</v>
      </c>
      <c r="V15" s="51">
        <v>32.299999999999997</v>
      </c>
      <c r="W15" s="51">
        <v>15.6</v>
      </c>
      <c r="X15" s="51">
        <v>24</v>
      </c>
      <c r="Y15" s="51">
        <v>41</v>
      </c>
      <c r="Z15" s="51">
        <v>64</v>
      </c>
      <c r="AA15" s="51">
        <v>18.050000000000001</v>
      </c>
      <c r="AB15" s="52">
        <v>0</v>
      </c>
    </row>
    <row r="16" ht="16.5">
      <c r="A16" s="34"/>
      <c r="B16" s="53">
        <v>45120</v>
      </c>
      <c r="C16" s="48">
        <f>SUM(E16:AB16)</f>
        <v>646.18333333999999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37.066666669999996</v>
      </c>
      <c r="S16" s="51">
        <v>58</v>
      </c>
      <c r="T16" s="51">
        <v>54</v>
      </c>
      <c r="U16" s="51">
        <v>95.116666670000001</v>
      </c>
      <c r="V16" s="51">
        <v>64</v>
      </c>
      <c r="W16" s="51">
        <v>64</v>
      </c>
      <c r="X16" s="51">
        <v>64</v>
      </c>
      <c r="Y16" s="51">
        <v>64</v>
      </c>
      <c r="Z16" s="51">
        <v>64</v>
      </c>
      <c r="AA16" s="51">
        <v>41</v>
      </c>
      <c r="AB16" s="52">
        <v>41</v>
      </c>
    </row>
    <row r="17" ht="16.5">
      <c r="A17" s="34"/>
      <c r="B17" s="53">
        <v>45121</v>
      </c>
      <c r="C17" s="48">
        <f>SUM(E17:AB17)</f>
        <v>1024.5666666699999</v>
      </c>
      <c r="D17" s="49"/>
      <c r="E17" s="50">
        <v>45.233333330000001</v>
      </c>
      <c r="F17" s="51">
        <v>43.666666669999998</v>
      </c>
      <c r="G17" s="51">
        <v>37</v>
      </c>
      <c r="H17" s="51">
        <v>0</v>
      </c>
      <c r="I17" s="51">
        <v>0</v>
      </c>
      <c r="J17" s="51">
        <v>9.8000000000000007</v>
      </c>
      <c r="K17" s="51">
        <v>22</v>
      </c>
      <c r="L17" s="51">
        <v>26</v>
      </c>
      <c r="M17" s="51">
        <v>26</v>
      </c>
      <c r="N17" s="51">
        <v>26</v>
      </c>
      <c r="O17" s="51">
        <v>15.33333333</v>
      </c>
      <c r="P17" s="51">
        <v>44.666666669999998</v>
      </c>
      <c r="Q17" s="51">
        <v>60.116666670000001</v>
      </c>
      <c r="R17" s="51">
        <v>59</v>
      </c>
      <c r="S17" s="51">
        <v>51</v>
      </c>
      <c r="T17" s="51">
        <v>41</v>
      </c>
      <c r="U17" s="51">
        <v>50.75</v>
      </c>
      <c r="V17" s="51">
        <v>66</v>
      </c>
      <c r="W17" s="51">
        <v>68</v>
      </c>
      <c r="X17" s="51">
        <v>87</v>
      </c>
      <c r="Y17" s="51">
        <v>64</v>
      </c>
      <c r="Z17" s="51">
        <v>64</v>
      </c>
      <c r="AA17" s="51">
        <v>64</v>
      </c>
      <c r="AB17" s="52">
        <v>54</v>
      </c>
    </row>
    <row r="18" ht="16.5">
      <c r="A18" s="34"/>
      <c r="B18" s="53">
        <v>45122</v>
      </c>
      <c r="C18" s="48">
        <f>SUM(E18:AB18)</f>
        <v>550.43333333999999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40</v>
      </c>
      <c r="J18" s="51">
        <v>40</v>
      </c>
      <c r="K18" s="51">
        <v>8.0500000000000007</v>
      </c>
      <c r="L18" s="51">
        <v>0</v>
      </c>
      <c r="M18" s="51">
        <v>0</v>
      </c>
      <c r="N18" s="51">
        <v>0</v>
      </c>
      <c r="O18" s="51">
        <v>13.41666667</v>
      </c>
      <c r="P18" s="51">
        <v>0</v>
      </c>
      <c r="Q18" s="51">
        <v>0</v>
      </c>
      <c r="R18" s="51">
        <v>0</v>
      </c>
      <c r="S18" s="51">
        <v>31.333333329999999</v>
      </c>
      <c r="T18" s="51">
        <v>40</v>
      </c>
      <c r="U18" s="51">
        <v>40</v>
      </c>
      <c r="V18" s="51">
        <v>25</v>
      </c>
      <c r="W18" s="51">
        <v>21</v>
      </c>
      <c r="X18" s="51">
        <v>40</v>
      </c>
      <c r="Y18" s="51">
        <v>14.46666667</v>
      </c>
      <c r="Z18" s="51">
        <v>33</v>
      </c>
      <c r="AA18" s="51">
        <v>94.166666669999998</v>
      </c>
      <c r="AB18" s="52">
        <v>110</v>
      </c>
    </row>
    <row r="19" ht="16.5">
      <c r="A19" s="34"/>
      <c r="B19" s="53">
        <v>45123</v>
      </c>
      <c r="C19" s="48">
        <f>SUM(E19:AB19)</f>
        <v>1384.1666666599999</v>
      </c>
      <c r="D19" s="49"/>
      <c r="E19" s="50">
        <v>80.633333329999999</v>
      </c>
      <c r="F19" s="51">
        <v>50</v>
      </c>
      <c r="G19" s="51">
        <v>0</v>
      </c>
      <c r="H19" s="51">
        <v>38</v>
      </c>
      <c r="I19" s="51">
        <v>38</v>
      </c>
      <c r="J19" s="51">
        <v>38</v>
      </c>
      <c r="K19" s="51">
        <v>0</v>
      </c>
      <c r="L19" s="51">
        <v>0</v>
      </c>
      <c r="M19" s="51">
        <v>0</v>
      </c>
      <c r="N19" s="51">
        <v>0</v>
      </c>
      <c r="O19" s="51">
        <v>42.533333329999998</v>
      </c>
      <c r="P19" s="51">
        <v>17.333333329999999</v>
      </c>
      <c r="Q19" s="51">
        <v>41.666666669999998</v>
      </c>
      <c r="R19" s="51">
        <v>92</v>
      </c>
      <c r="S19" s="51">
        <v>92</v>
      </c>
      <c r="T19" s="51">
        <v>90</v>
      </c>
      <c r="U19" s="51">
        <v>90</v>
      </c>
      <c r="V19" s="51">
        <v>90</v>
      </c>
      <c r="W19" s="51">
        <v>90</v>
      </c>
      <c r="X19" s="51">
        <v>90</v>
      </c>
      <c r="Y19" s="51">
        <v>90</v>
      </c>
      <c r="Z19" s="51">
        <v>90</v>
      </c>
      <c r="AA19" s="51">
        <v>115</v>
      </c>
      <c r="AB19" s="52">
        <v>109</v>
      </c>
    </row>
    <row r="20" ht="16.5">
      <c r="A20" s="34"/>
      <c r="B20" s="53">
        <v>45124</v>
      </c>
      <c r="C20" s="48">
        <f>SUM(E20:AB20)</f>
        <v>1631.71666667</v>
      </c>
      <c r="D20" s="49"/>
      <c r="E20" s="50">
        <v>90</v>
      </c>
      <c r="F20" s="51">
        <v>61.016666669999999</v>
      </c>
      <c r="G20" s="51">
        <v>78.766666670000006</v>
      </c>
      <c r="H20" s="51">
        <v>45</v>
      </c>
      <c r="I20" s="51">
        <v>45</v>
      </c>
      <c r="J20" s="51">
        <v>66</v>
      </c>
      <c r="K20" s="51">
        <v>80</v>
      </c>
      <c r="L20" s="51">
        <v>59</v>
      </c>
      <c r="M20" s="51">
        <v>59</v>
      </c>
      <c r="N20" s="51">
        <v>36.399999999999999</v>
      </c>
      <c r="O20" s="51">
        <v>54</v>
      </c>
      <c r="P20" s="51">
        <v>39.600000000000001</v>
      </c>
      <c r="Q20" s="51">
        <v>56</v>
      </c>
      <c r="R20" s="51">
        <v>82.883333329999999</v>
      </c>
      <c r="S20" s="51">
        <v>92</v>
      </c>
      <c r="T20" s="51">
        <v>69</v>
      </c>
      <c r="U20" s="51">
        <v>69</v>
      </c>
      <c r="V20" s="51">
        <v>64</v>
      </c>
      <c r="W20" s="51">
        <v>87</v>
      </c>
      <c r="X20" s="51">
        <v>87</v>
      </c>
      <c r="Y20" s="51">
        <v>87</v>
      </c>
      <c r="Z20" s="51">
        <v>87</v>
      </c>
      <c r="AA20" s="51">
        <v>47</v>
      </c>
      <c r="AB20" s="52">
        <v>90.049999999999997</v>
      </c>
    </row>
    <row r="21" ht="16.5">
      <c r="A21" s="34"/>
      <c r="B21" s="53">
        <v>45125</v>
      </c>
      <c r="C21" s="48">
        <f>SUM(E21:AB21)</f>
        <v>118.11666667</v>
      </c>
      <c r="D21" s="49"/>
      <c r="E21" s="50">
        <v>26</v>
      </c>
      <c r="F21" s="51">
        <v>18.100000000000001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24</v>
      </c>
      <c r="X21" s="51">
        <v>34</v>
      </c>
      <c r="Y21" s="51">
        <v>16.016666669999999</v>
      </c>
      <c r="Z21" s="51">
        <v>0</v>
      </c>
      <c r="AA21" s="51">
        <v>0</v>
      </c>
      <c r="AB21" s="52">
        <v>0</v>
      </c>
    </row>
    <row r="22" ht="16.5">
      <c r="A22" s="34"/>
      <c r="B22" s="53">
        <v>45126</v>
      </c>
      <c r="C22" s="48">
        <f>SUM(E22:AB22)</f>
        <v>94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56</v>
      </c>
      <c r="W22" s="51">
        <v>38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45127</v>
      </c>
      <c r="C23" s="48">
        <f>SUM(E23:AB23)</f>
        <v>0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45128</v>
      </c>
      <c r="C24" s="48">
        <f>SUM(E24:AB24)</f>
        <v>132.56666667000002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9.56666667</v>
      </c>
      <c r="V24" s="51">
        <v>41</v>
      </c>
      <c r="W24" s="51">
        <v>41</v>
      </c>
      <c r="X24" s="51">
        <v>41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45129</v>
      </c>
      <c r="C25" s="48">
        <f>SUM(E25:AB25)</f>
        <v>272.91666667000004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11.199999999999999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4.0999999999999996</v>
      </c>
      <c r="S25" s="51">
        <v>41</v>
      </c>
      <c r="T25" s="51">
        <v>41</v>
      </c>
      <c r="U25" s="51">
        <v>41</v>
      </c>
      <c r="V25" s="51">
        <v>41</v>
      </c>
      <c r="W25" s="51">
        <v>41</v>
      </c>
      <c r="X25" s="51">
        <v>41</v>
      </c>
      <c r="Y25" s="51">
        <v>11.616666670000001</v>
      </c>
      <c r="Z25" s="51">
        <v>0</v>
      </c>
      <c r="AA25" s="51">
        <v>0</v>
      </c>
      <c r="AB25" s="52">
        <v>0</v>
      </c>
    </row>
    <row r="26" ht="16.5">
      <c r="A26" s="34"/>
      <c r="B26" s="53">
        <v>45130</v>
      </c>
      <c r="C26" s="48">
        <f>SUM(E26:AB26)</f>
        <v>73.716666670000009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19.81666667</v>
      </c>
      <c r="J26" s="51">
        <v>41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12.9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45131</v>
      </c>
      <c r="C27" s="48">
        <f>SUM(E27:AB27)</f>
        <v>0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45132</v>
      </c>
      <c r="C28" s="48">
        <f>SUM(E28:AB28)</f>
        <v>808.85000000000002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46.266666669999999</v>
      </c>
      <c r="R28" s="51">
        <v>101</v>
      </c>
      <c r="S28" s="51">
        <v>112</v>
      </c>
      <c r="T28" s="51">
        <v>120</v>
      </c>
      <c r="U28" s="51">
        <v>141</v>
      </c>
      <c r="V28" s="51">
        <v>141</v>
      </c>
      <c r="W28" s="51">
        <v>116.48333332999999</v>
      </c>
      <c r="X28" s="51">
        <v>31.100000000000001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45133</v>
      </c>
      <c r="C29" s="48">
        <f>SUM(E29:AB29)</f>
        <v>314.71666665999999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18.333333329999999</v>
      </c>
      <c r="L29" s="51">
        <v>0</v>
      </c>
      <c r="M29" s="51">
        <v>0</v>
      </c>
      <c r="N29" s="51">
        <v>0</v>
      </c>
      <c r="O29" s="51">
        <v>0</v>
      </c>
      <c r="P29" s="51">
        <v>39.766666669999999</v>
      </c>
      <c r="Q29" s="51">
        <v>64</v>
      </c>
      <c r="R29" s="51">
        <v>45.333333330000002</v>
      </c>
      <c r="S29" s="51">
        <v>61</v>
      </c>
      <c r="T29" s="51">
        <v>61</v>
      </c>
      <c r="U29" s="51">
        <v>25.283333330000001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45134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45135</v>
      </c>
      <c r="C31" s="48">
        <f>SUM(E31:AB31)</f>
        <v>24.43333333</v>
      </c>
      <c r="D31" s="49"/>
      <c r="E31" s="50">
        <v>24.43333333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45136</v>
      </c>
      <c r="C32" s="48">
        <f>SUM(E32:AB32)</f>
        <v>505.33333333999997</v>
      </c>
      <c r="D32" s="49"/>
      <c r="E32" s="50">
        <v>7</v>
      </c>
      <c r="F32" s="51">
        <v>14</v>
      </c>
      <c r="G32" s="51">
        <v>15.4</v>
      </c>
      <c r="H32" s="51">
        <v>0</v>
      </c>
      <c r="I32" s="51">
        <v>0</v>
      </c>
      <c r="J32" s="51">
        <v>23</v>
      </c>
      <c r="K32" s="51">
        <v>22</v>
      </c>
      <c r="L32" s="51">
        <v>21</v>
      </c>
      <c r="M32" s="51">
        <v>0</v>
      </c>
      <c r="N32" s="51">
        <v>0</v>
      </c>
      <c r="O32" s="51">
        <v>0</v>
      </c>
      <c r="P32" s="51">
        <v>10.266666669999999</v>
      </c>
      <c r="Q32" s="51">
        <v>7.31666667</v>
      </c>
      <c r="R32" s="51">
        <v>7.7000000000000002</v>
      </c>
      <c r="S32" s="51">
        <v>21</v>
      </c>
      <c r="T32" s="51">
        <v>41</v>
      </c>
      <c r="U32" s="51">
        <v>41</v>
      </c>
      <c r="V32" s="51">
        <v>41</v>
      </c>
      <c r="W32" s="51">
        <v>41</v>
      </c>
      <c r="X32" s="51">
        <v>41</v>
      </c>
      <c r="Y32" s="51">
        <v>39.649999999999999</v>
      </c>
      <c r="Z32" s="51">
        <v>61</v>
      </c>
      <c r="AA32" s="51">
        <v>0</v>
      </c>
      <c r="AB32" s="52">
        <v>51</v>
      </c>
    </row>
    <row r="33" ht="16.5">
      <c r="A33" s="34"/>
      <c r="B33" s="53">
        <v>45137</v>
      </c>
      <c r="C33" s="48">
        <f>SUM(E33:AB33)</f>
        <v>301.53333333</v>
      </c>
      <c r="D33" s="49"/>
      <c r="E33" s="50">
        <v>0</v>
      </c>
      <c r="F33" s="51">
        <v>21</v>
      </c>
      <c r="G33" s="51">
        <v>19.133333329999999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9.56666667</v>
      </c>
      <c r="N33" s="51">
        <v>12.300000000000001</v>
      </c>
      <c r="O33" s="51">
        <v>26</v>
      </c>
      <c r="P33" s="51">
        <v>21</v>
      </c>
      <c r="Q33" s="51">
        <v>19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26.100000000000001</v>
      </c>
      <c r="X33" s="51">
        <v>58</v>
      </c>
      <c r="Y33" s="51">
        <v>45.433333330000004</v>
      </c>
      <c r="Z33" s="51">
        <v>0</v>
      </c>
      <c r="AA33" s="51">
        <v>30.399999999999999</v>
      </c>
      <c r="AB33" s="52">
        <v>13.6</v>
      </c>
    </row>
    <row r="34" ht="15.75">
      <c r="A34" s="34"/>
      <c r="B34" s="54">
        <v>45138</v>
      </c>
      <c r="C34" s="55">
        <f>SUM(E34:AB34)</f>
        <v>10.66666667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10.66666667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45108</v>
      </c>
      <c r="C39" s="48">
        <f>SUM(E39:AB39)</f>
        <v>-187.25</v>
      </c>
      <c r="D39" s="49"/>
      <c r="E39" s="50">
        <v>-21</v>
      </c>
      <c r="F39" s="51">
        <v>-45</v>
      </c>
      <c r="G39" s="51">
        <v>-24.75</v>
      </c>
      <c r="H39" s="51">
        <v>0</v>
      </c>
      <c r="I39" s="51">
        <v>0</v>
      </c>
      <c r="J39" s="51">
        <v>0</v>
      </c>
      <c r="K39" s="51">
        <v>-16.5</v>
      </c>
      <c r="L39" s="51">
        <v>-10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-40</v>
      </c>
      <c r="Y39" s="51">
        <v>0</v>
      </c>
      <c r="Z39" s="51">
        <v>0</v>
      </c>
      <c r="AA39" s="51">
        <v>-30</v>
      </c>
      <c r="AB39" s="52">
        <v>0</v>
      </c>
    </row>
    <row r="40" ht="16.5">
      <c r="A40" s="34"/>
      <c r="B40" s="53">
        <v>45109</v>
      </c>
      <c r="C40" s="48">
        <f>SUM(E40:AB40)</f>
        <v>-32.683333330000004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-9.75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-13.33333333</v>
      </c>
      <c r="AB40" s="52">
        <v>-9.5999999999999996</v>
      </c>
    </row>
    <row r="41" ht="16.5">
      <c r="A41" s="34"/>
      <c r="B41" s="53">
        <v>45110</v>
      </c>
      <c r="C41" s="48">
        <f>SUM(E41:AB41)</f>
        <v>-430.80000000000001</v>
      </c>
      <c r="D41" s="49"/>
      <c r="E41" s="50">
        <v>0</v>
      </c>
      <c r="F41" s="51">
        <v>0</v>
      </c>
      <c r="G41" s="51">
        <v>-29.333333329999999</v>
      </c>
      <c r="H41" s="51">
        <v>-40</v>
      </c>
      <c r="I41" s="51">
        <v>-40</v>
      </c>
      <c r="J41" s="51">
        <v>-14</v>
      </c>
      <c r="K41" s="51">
        <v>-22</v>
      </c>
      <c r="L41" s="51">
        <v>-18</v>
      </c>
      <c r="M41" s="51">
        <v>0</v>
      </c>
      <c r="N41" s="51">
        <v>0</v>
      </c>
      <c r="O41" s="51">
        <v>-32</v>
      </c>
      <c r="P41" s="51">
        <v>-40</v>
      </c>
      <c r="Q41" s="51">
        <v>-40</v>
      </c>
      <c r="R41" s="51">
        <v>-14</v>
      </c>
      <c r="S41" s="51">
        <v>0</v>
      </c>
      <c r="T41" s="51">
        <v>0</v>
      </c>
      <c r="U41" s="51">
        <v>-26.666666670000001</v>
      </c>
      <c r="V41" s="51">
        <v>-40</v>
      </c>
      <c r="W41" s="51">
        <v>-40</v>
      </c>
      <c r="X41" s="51">
        <v>-20</v>
      </c>
      <c r="Y41" s="51">
        <v>-14.800000000000001</v>
      </c>
      <c r="Z41" s="51">
        <v>0</v>
      </c>
      <c r="AA41" s="51">
        <v>0</v>
      </c>
      <c r="AB41" s="52">
        <v>0</v>
      </c>
    </row>
    <row r="42" ht="16.5">
      <c r="A42" s="34"/>
      <c r="B42" s="53">
        <v>45111</v>
      </c>
      <c r="C42" s="48">
        <f>SUM(E42:AB42)</f>
        <v>0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45112</v>
      </c>
      <c r="C43" s="48">
        <f>SUM(E43:AB43)</f>
        <v>-87.333333330000002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-7.3333333300000003</v>
      </c>
      <c r="AA43" s="51">
        <v>-40</v>
      </c>
      <c r="AB43" s="52">
        <v>-40</v>
      </c>
    </row>
    <row r="44" ht="16.5">
      <c r="A44" s="34"/>
      <c r="B44" s="53">
        <v>45113</v>
      </c>
      <c r="C44" s="48">
        <f>SUM(E44:AB44)</f>
        <v>-396.5</v>
      </c>
      <c r="D44" s="49"/>
      <c r="E44" s="50">
        <v>-45.833333330000002</v>
      </c>
      <c r="F44" s="51">
        <v>-40</v>
      </c>
      <c r="G44" s="51">
        <v>-28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-12</v>
      </c>
      <c r="N44" s="51">
        <v>-40</v>
      </c>
      <c r="O44" s="51">
        <v>-40</v>
      </c>
      <c r="P44" s="51">
        <v>-40</v>
      </c>
      <c r="Q44" s="51">
        <v>-40</v>
      </c>
      <c r="R44" s="51">
        <v>-40</v>
      </c>
      <c r="S44" s="51">
        <v>-40</v>
      </c>
      <c r="T44" s="51">
        <v>-30.666666670000001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45114</v>
      </c>
      <c r="C45" s="48">
        <f>SUM(E45:AB45)</f>
        <v>-302.33333333000002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-17.333333329999999</v>
      </c>
      <c r="R45" s="51">
        <v>-40</v>
      </c>
      <c r="S45" s="51">
        <v>-40</v>
      </c>
      <c r="T45" s="51">
        <v>-40</v>
      </c>
      <c r="U45" s="51">
        <v>-60</v>
      </c>
      <c r="V45" s="51">
        <v>-60</v>
      </c>
      <c r="W45" s="51">
        <v>-45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45115</v>
      </c>
      <c r="C46" s="48">
        <f>SUM(E46:AB46)</f>
        <v>-162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-25</v>
      </c>
      <c r="V46" s="51">
        <v>-25</v>
      </c>
      <c r="W46" s="51">
        <v>-40</v>
      </c>
      <c r="X46" s="51">
        <v>-40</v>
      </c>
      <c r="Y46" s="51">
        <v>-32</v>
      </c>
      <c r="Z46" s="51">
        <v>0</v>
      </c>
      <c r="AA46" s="51">
        <v>0</v>
      </c>
      <c r="AB46" s="52">
        <v>0</v>
      </c>
    </row>
    <row r="47" ht="16.5">
      <c r="A47" s="34"/>
      <c r="B47" s="53">
        <v>45116</v>
      </c>
      <c r="C47" s="48">
        <f>SUM(E47:AB47)</f>
        <v>-180.91666666999998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-21</v>
      </c>
      <c r="O47" s="51">
        <v>-25</v>
      </c>
      <c r="P47" s="51">
        <v>-23</v>
      </c>
      <c r="Q47" s="51">
        <v>-19.166666670000001</v>
      </c>
      <c r="R47" s="51">
        <v>0</v>
      </c>
      <c r="S47" s="51">
        <v>0</v>
      </c>
      <c r="T47" s="51">
        <v>-23.75</v>
      </c>
      <c r="U47" s="51">
        <v>-50</v>
      </c>
      <c r="V47" s="51">
        <v>-19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45117</v>
      </c>
      <c r="C48" s="48">
        <f>SUM(E48:AB48)</f>
        <v>-14.66666667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-14.66666667</v>
      </c>
      <c r="AB48" s="52">
        <v>0</v>
      </c>
    </row>
    <row r="49" ht="16.5">
      <c r="A49" s="34"/>
      <c r="B49" s="53">
        <v>45118</v>
      </c>
      <c r="C49" s="48">
        <f>SUM(E49:AB49)</f>
        <v>-64.666666669999998</v>
      </c>
      <c r="D49" s="49"/>
      <c r="E49" s="50">
        <v>0</v>
      </c>
      <c r="F49" s="51">
        <v>0</v>
      </c>
      <c r="G49" s="51">
        <v>0</v>
      </c>
      <c r="H49" s="51">
        <v>-40</v>
      </c>
      <c r="I49" s="51">
        <v>-24.666666670000001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45119</v>
      </c>
      <c r="C50" s="48">
        <f>SUM(E50:AB50)</f>
        <v>0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45120</v>
      </c>
      <c r="C51" s="48">
        <f>SUM(E51:AB51)</f>
        <v>0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45121</v>
      </c>
      <c r="C52" s="48">
        <f>SUM(E52:AB52)</f>
        <v>0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45122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45123</v>
      </c>
      <c r="C54" s="48">
        <f>SUM(E54:AB54)</f>
        <v>0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45124</v>
      </c>
      <c r="C55" s="48">
        <f>SUM(E55:AB55)</f>
        <v>0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45125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45126</v>
      </c>
      <c r="C57" s="48">
        <f>SUM(E57:AB57)</f>
        <v>-174.66666666999998</v>
      </c>
      <c r="D57" s="49"/>
      <c r="E57" s="50">
        <v>0</v>
      </c>
      <c r="F57" s="51">
        <v>0</v>
      </c>
      <c r="G57" s="51">
        <v>0</v>
      </c>
      <c r="H57" s="51">
        <v>-3.3333333299999999</v>
      </c>
      <c r="I57" s="51">
        <v>-20</v>
      </c>
      <c r="J57" s="51">
        <v>0</v>
      </c>
      <c r="K57" s="51">
        <v>-34.666666669999998</v>
      </c>
      <c r="L57" s="51">
        <v>0</v>
      </c>
      <c r="M57" s="51">
        <v>0</v>
      </c>
      <c r="N57" s="51">
        <v>0</v>
      </c>
      <c r="O57" s="51">
        <v>0</v>
      </c>
      <c r="P57" s="51">
        <v>-28.666666670000001</v>
      </c>
      <c r="Q57" s="51">
        <v>-40</v>
      </c>
      <c r="R57" s="51">
        <v>-30.666666670000001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-17.333333329999999</v>
      </c>
      <c r="AB57" s="52">
        <v>0</v>
      </c>
    </row>
    <row r="58" ht="16.5">
      <c r="A58" s="34"/>
      <c r="B58" s="53">
        <v>45127</v>
      </c>
      <c r="C58" s="48">
        <f>SUM(E58:AB58)</f>
        <v>-183.86666666999997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-26.666666670000001</v>
      </c>
      <c r="P58" s="51">
        <v>-40</v>
      </c>
      <c r="Q58" s="51">
        <v>-40</v>
      </c>
      <c r="R58" s="51">
        <v>-40</v>
      </c>
      <c r="S58" s="51">
        <v>-20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-17.199999999999999</v>
      </c>
      <c r="Z58" s="51">
        <v>0</v>
      </c>
      <c r="AA58" s="51">
        <v>0</v>
      </c>
      <c r="AB58" s="52">
        <v>0</v>
      </c>
    </row>
    <row r="59" ht="16.5">
      <c r="A59" s="34"/>
      <c r="B59" s="53">
        <v>45128</v>
      </c>
      <c r="C59" s="48">
        <f>SUM(E59:AB59)</f>
        <v>-390.66666666999998</v>
      </c>
      <c r="D59" s="49"/>
      <c r="E59" s="50">
        <v>0</v>
      </c>
      <c r="F59" s="51">
        <v>0</v>
      </c>
      <c r="G59" s="51">
        <v>0</v>
      </c>
      <c r="H59" s="51">
        <v>-28</v>
      </c>
      <c r="I59" s="51">
        <v>-40</v>
      </c>
      <c r="J59" s="51">
        <v>-16.666666670000001</v>
      </c>
      <c r="K59" s="51">
        <v>0</v>
      </c>
      <c r="L59" s="51">
        <v>0</v>
      </c>
      <c r="M59" s="51">
        <v>0</v>
      </c>
      <c r="N59" s="51">
        <v>-18</v>
      </c>
      <c r="O59" s="51">
        <v>-40</v>
      </c>
      <c r="P59" s="51">
        <v>-40</v>
      </c>
      <c r="Q59" s="51">
        <v>-40</v>
      </c>
      <c r="R59" s="51">
        <v>-40</v>
      </c>
      <c r="S59" s="51">
        <v>-24.666666670000001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-23.333333329999999</v>
      </c>
      <c r="AA59" s="51">
        <v>-40</v>
      </c>
      <c r="AB59" s="52">
        <v>-40</v>
      </c>
    </row>
    <row r="60" ht="16.5">
      <c r="A60" s="34"/>
      <c r="B60" s="53">
        <v>45129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45130</v>
      </c>
      <c r="C61" s="48">
        <f>SUM(E61:AB61)</f>
        <v>-346.38333333999998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-39.666666669999998</v>
      </c>
      <c r="R61" s="51">
        <v>-51.049999999999997</v>
      </c>
      <c r="S61" s="51">
        <v>-30</v>
      </c>
      <c r="T61" s="51">
        <v>0</v>
      </c>
      <c r="U61" s="51">
        <v>0</v>
      </c>
      <c r="V61" s="51">
        <v>0</v>
      </c>
      <c r="W61" s="51">
        <v>0</v>
      </c>
      <c r="X61" s="51">
        <v>-37</v>
      </c>
      <c r="Y61" s="51">
        <v>-84</v>
      </c>
      <c r="Z61" s="51">
        <v>-86</v>
      </c>
      <c r="AA61" s="51">
        <v>-18.666666670000001</v>
      </c>
      <c r="AB61" s="52">
        <v>0</v>
      </c>
    </row>
    <row r="62" ht="16.5">
      <c r="A62" s="34"/>
      <c r="B62" s="53">
        <v>45131</v>
      </c>
      <c r="C62" s="48">
        <f>SUM(E62:AB62)</f>
        <v>-461.33333333999997</v>
      </c>
      <c r="D62" s="49"/>
      <c r="E62" s="50">
        <v>-83.599999999999994</v>
      </c>
      <c r="F62" s="51">
        <v>-59.733333330000001</v>
      </c>
      <c r="G62" s="51">
        <v>-14.66666667</v>
      </c>
      <c r="H62" s="51">
        <v>-40</v>
      </c>
      <c r="I62" s="51">
        <v>-40</v>
      </c>
      <c r="J62" s="51">
        <v>0</v>
      </c>
      <c r="K62" s="51">
        <v>0</v>
      </c>
      <c r="L62" s="51">
        <v>-30.666666670000001</v>
      </c>
      <c r="M62" s="51">
        <v>-16</v>
      </c>
      <c r="N62" s="51">
        <v>0</v>
      </c>
      <c r="O62" s="51">
        <v>-26.666666670000001</v>
      </c>
      <c r="P62" s="51">
        <v>-40</v>
      </c>
      <c r="Q62" s="51">
        <v>-40</v>
      </c>
      <c r="R62" s="51">
        <v>-40</v>
      </c>
      <c r="S62" s="51">
        <v>-30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45132</v>
      </c>
      <c r="C63" s="48">
        <f>SUM(E63:AB63)</f>
        <v>0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45133</v>
      </c>
      <c r="C64" s="48">
        <f>SUM(E64:AB64)</f>
        <v>0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45134</v>
      </c>
      <c r="C65" s="48">
        <f>SUM(E65:AB65)</f>
        <v>-1326.66666667</v>
      </c>
      <c r="D65" s="49"/>
      <c r="E65" s="50">
        <v>-40</v>
      </c>
      <c r="F65" s="51">
        <v>-14</v>
      </c>
      <c r="G65" s="51">
        <v>-26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-14</v>
      </c>
      <c r="N65" s="51">
        <v>-56.666666669999998</v>
      </c>
      <c r="O65" s="51">
        <v>-98</v>
      </c>
      <c r="P65" s="51">
        <v>-120</v>
      </c>
      <c r="Q65" s="51">
        <v>-105</v>
      </c>
      <c r="R65" s="51">
        <v>-105</v>
      </c>
      <c r="S65" s="51">
        <v>-88</v>
      </c>
      <c r="T65" s="51">
        <v>-88</v>
      </c>
      <c r="U65" s="51">
        <v>-100</v>
      </c>
      <c r="V65" s="51">
        <v>-100</v>
      </c>
      <c r="W65" s="51">
        <v>-84</v>
      </c>
      <c r="X65" s="51">
        <v>-62</v>
      </c>
      <c r="Y65" s="51">
        <v>-62</v>
      </c>
      <c r="Z65" s="51">
        <v>-62</v>
      </c>
      <c r="AA65" s="51">
        <v>-62</v>
      </c>
      <c r="AB65" s="52">
        <v>-40</v>
      </c>
    </row>
    <row r="66" ht="16.5">
      <c r="A66" s="34"/>
      <c r="B66" s="53">
        <v>45135</v>
      </c>
      <c r="C66" s="48">
        <f>SUM(E66:AB66)</f>
        <v>-663.33333331999995</v>
      </c>
      <c r="D66" s="49"/>
      <c r="E66" s="50">
        <v>0</v>
      </c>
      <c r="F66" s="51">
        <v>0</v>
      </c>
      <c r="G66" s="51">
        <v>0</v>
      </c>
      <c r="H66" s="51">
        <v>-31.333333329999999</v>
      </c>
      <c r="I66" s="51">
        <v>-40</v>
      </c>
      <c r="J66" s="51">
        <v>0</v>
      </c>
      <c r="K66" s="51">
        <v>0</v>
      </c>
      <c r="L66" s="51">
        <v>0</v>
      </c>
      <c r="M66" s="51">
        <v>-7.3333333300000003</v>
      </c>
      <c r="N66" s="51">
        <v>-40</v>
      </c>
      <c r="O66" s="51">
        <v>-40</v>
      </c>
      <c r="P66" s="51">
        <v>-40</v>
      </c>
      <c r="Q66" s="51">
        <v>-40</v>
      </c>
      <c r="R66" s="51">
        <v>-66.333333330000002</v>
      </c>
      <c r="S66" s="51">
        <v>-87</v>
      </c>
      <c r="T66" s="51">
        <v>-84</v>
      </c>
      <c r="U66" s="51">
        <v>-40</v>
      </c>
      <c r="V66" s="51">
        <v>-40</v>
      </c>
      <c r="W66" s="51">
        <v>-40</v>
      </c>
      <c r="X66" s="51">
        <v>0</v>
      </c>
      <c r="Y66" s="51">
        <v>0</v>
      </c>
      <c r="Z66" s="51">
        <v>0</v>
      </c>
      <c r="AA66" s="51">
        <v>-27.333333329999999</v>
      </c>
      <c r="AB66" s="52">
        <v>-40</v>
      </c>
    </row>
    <row r="67" ht="16.5">
      <c r="A67" s="34"/>
      <c r="B67" s="53">
        <v>45136</v>
      </c>
      <c r="C67" s="48">
        <f>SUM(E67:AB67)</f>
        <v>0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45137</v>
      </c>
      <c r="C68" s="48">
        <f>SUM(E68:AB68)</f>
        <v>-28.666666670000001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-28.666666670000001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45138</v>
      </c>
      <c r="C69" s="55">
        <f>SUM(E69:AB69)</f>
        <v>0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45108</v>
      </c>
      <c r="C74" s="58">
        <f>SUMIF(E74:AB74,"&gt;0")</f>
        <v>0</v>
      </c>
      <c r="D74" s="59">
        <f>SUMIF(E74:AB74,"&lt;0")</f>
        <v>-187.25</v>
      </c>
      <c r="E74" s="60">
        <f>E4+E39</f>
        <v>-21</v>
      </c>
      <c r="F74" s="68">
        <f t="shared" ref="F74:AB74" si="0">F4+F39</f>
        <v>-45</v>
      </c>
      <c r="G74" s="68">
        <f t="shared" si="0"/>
        <v>-24.75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-16.5</v>
      </c>
      <c r="L74" s="68">
        <f t="shared" si="0"/>
        <v>-10</v>
      </c>
      <c r="M74" s="68">
        <f t="shared" si="0"/>
        <v>0</v>
      </c>
      <c r="N74" s="68">
        <f t="shared" si="0"/>
        <v>0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0</v>
      </c>
      <c r="S74" s="70">
        <f t="shared" si="0"/>
        <v>0</v>
      </c>
      <c r="T74" s="51">
        <f t="shared" si="0"/>
        <v>0</v>
      </c>
      <c r="U74" s="51">
        <f t="shared" si="0"/>
        <v>0</v>
      </c>
      <c r="V74" s="51">
        <f t="shared" si="0"/>
        <v>0</v>
      </c>
      <c r="W74" s="51">
        <f t="shared" si="0"/>
        <v>0</v>
      </c>
      <c r="X74" s="51">
        <f t="shared" si="0"/>
        <v>-40</v>
      </c>
      <c r="Y74" s="51">
        <f t="shared" si="0"/>
        <v>0</v>
      </c>
      <c r="Z74" s="51">
        <f t="shared" si="0"/>
        <v>0</v>
      </c>
      <c r="AA74" s="51">
        <f t="shared" si="0"/>
        <v>-30</v>
      </c>
      <c r="AB74" s="52">
        <f t="shared" si="0"/>
        <v>0</v>
      </c>
    </row>
    <row r="75" ht="16.5">
      <c r="A75" s="34"/>
      <c r="B75" s="53">
        <v>45109</v>
      </c>
      <c r="C75" s="58">
        <f>SUMIF(E75:AB75,"&gt;0")</f>
        <v>0</v>
      </c>
      <c r="D75" s="59">
        <f>SUMIF(E75:AB75,"&lt;0")</f>
        <v>-32.683333330000004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-9.75</v>
      </c>
      <c r="O75" s="51">
        <f t="shared" si="1"/>
        <v>0</v>
      </c>
      <c r="P75" s="51">
        <f t="shared" si="1"/>
        <v>0</v>
      </c>
      <c r="Q75" s="51">
        <f t="shared" si="1"/>
        <v>0</v>
      </c>
      <c r="R75" s="51">
        <f t="shared" si="1"/>
        <v>0</v>
      </c>
      <c r="S75" s="51">
        <f t="shared" si="1"/>
        <v>0</v>
      </c>
      <c r="T75" s="51">
        <f t="shared" si="1"/>
        <v>0</v>
      </c>
      <c r="U75" s="51">
        <f t="shared" si="1"/>
        <v>0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-13.33333333</v>
      </c>
      <c r="AB75" s="52">
        <f t="shared" si="1"/>
        <v>-9.5999999999999996</v>
      </c>
    </row>
    <row r="76" ht="16.5">
      <c r="A76" s="34"/>
      <c r="B76" s="53">
        <v>45110</v>
      </c>
      <c r="C76" s="58">
        <f>SUMIF(E76:AB76,"&gt;0")</f>
        <v>0</v>
      </c>
      <c r="D76" s="59">
        <f>SUMIF(E76:AB76,"&lt;0")</f>
        <v>-430.80000000000001</v>
      </c>
      <c r="E76" s="71">
        <f t="shared" si="1"/>
        <v>0</v>
      </c>
      <c r="F76" s="51">
        <f t="shared" si="1"/>
        <v>0</v>
      </c>
      <c r="G76" s="51">
        <f t="shared" si="1"/>
        <v>-29.333333329999999</v>
      </c>
      <c r="H76" s="51">
        <f t="shared" si="1"/>
        <v>-40</v>
      </c>
      <c r="I76" s="51">
        <f t="shared" si="1"/>
        <v>-40</v>
      </c>
      <c r="J76" s="51">
        <f t="shared" si="1"/>
        <v>-14</v>
      </c>
      <c r="K76" s="51">
        <f t="shared" si="1"/>
        <v>-22</v>
      </c>
      <c r="L76" s="51">
        <f t="shared" si="1"/>
        <v>-18</v>
      </c>
      <c r="M76" s="51">
        <f t="shared" si="1"/>
        <v>0</v>
      </c>
      <c r="N76" s="51">
        <f t="shared" si="1"/>
        <v>0</v>
      </c>
      <c r="O76" s="51">
        <f t="shared" si="1"/>
        <v>-32</v>
      </c>
      <c r="P76" s="51">
        <f t="shared" si="1"/>
        <v>-40</v>
      </c>
      <c r="Q76" s="51">
        <f t="shared" si="1"/>
        <v>-40</v>
      </c>
      <c r="R76" s="51">
        <f t="shared" si="1"/>
        <v>-14</v>
      </c>
      <c r="S76" s="51">
        <f t="shared" si="1"/>
        <v>0</v>
      </c>
      <c r="T76" s="51">
        <f t="shared" si="1"/>
        <v>0</v>
      </c>
      <c r="U76" s="51">
        <f t="shared" si="1"/>
        <v>-26.666666670000001</v>
      </c>
      <c r="V76" s="51">
        <f t="shared" si="1"/>
        <v>-40</v>
      </c>
      <c r="W76" s="51">
        <f t="shared" si="1"/>
        <v>-40</v>
      </c>
      <c r="X76" s="51">
        <f t="shared" si="1"/>
        <v>-20</v>
      </c>
      <c r="Y76" s="51">
        <f t="shared" si="1"/>
        <v>-14.800000000000001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45111</v>
      </c>
      <c r="C77" s="58">
        <f>SUMIF(E77:AB77,"&gt;0")</f>
        <v>55.766666669999999</v>
      </c>
      <c r="D77" s="59">
        <f>SUMIF(E77:AB77,"&lt;0")</f>
        <v>0</v>
      </c>
      <c r="E77" s="71">
        <f t="shared" si="1"/>
        <v>0</v>
      </c>
      <c r="F77" s="51">
        <f t="shared" si="1"/>
        <v>4.2000000000000002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0</v>
      </c>
      <c r="L77" s="51">
        <f t="shared" si="1"/>
        <v>0</v>
      </c>
      <c r="M77" s="51">
        <f t="shared" si="1"/>
        <v>0</v>
      </c>
      <c r="N77" s="51">
        <f t="shared" si="1"/>
        <v>0</v>
      </c>
      <c r="O77" s="51">
        <f t="shared" si="1"/>
        <v>0</v>
      </c>
      <c r="P77" s="51">
        <f t="shared" si="1"/>
        <v>0</v>
      </c>
      <c r="Q77" s="51">
        <f t="shared" si="1"/>
        <v>0</v>
      </c>
      <c r="R77" s="51">
        <f t="shared" si="1"/>
        <v>0</v>
      </c>
      <c r="S77" s="51">
        <f t="shared" si="1"/>
        <v>0</v>
      </c>
      <c r="T77" s="51">
        <f t="shared" si="1"/>
        <v>0</v>
      </c>
      <c r="U77" s="51">
        <f t="shared" si="1"/>
        <v>0</v>
      </c>
      <c r="V77" s="51">
        <f t="shared" si="1"/>
        <v>8.6666666699999997</v>
      </c>
      <c r="W77" s="51">
        <f t="shared" si="1"/>
        <v>26</v>
      </c>
      <c r="X77" s="51">
        <f t="shared" si="1"/>
        <v>16.899999999999999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45112</v>
      </c>
      <c r="C78" s="58">
        <f>SUMIF(E78:AB78,"&gt;0")</f>
        <v>209.61666667</v>
      </c>
      <c r="D78" s="59">
        <f>SUMIF(E78:AB78,"&lt;0")</f>
        <v>-87.333333330000002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0</v>
      </c>
      <c r="O78" s="51">
        <f t="shared" si="1"/>
        <v>0</v>
      </c>
      <c r="P78" s="51">
        <f t="shared" si="1"/>
        <v>0</v>
      </c>
      <c r="Q78" s="51">
        <f t="shared" si="1"/>
        <v>8.0166666699999993</v>
      </c>
      <c r="R78" s="51">
        <f t="shared" si="1"/>
        <v>55.600000000000001</v>
      </c>
      <c r="S78" s="51">
        <f t="shared" si="1"/>
        <v>80</v>
      </c>
      <c r="T78" s="51">
        <f t="shared" si="1"/>
        <v>42</v>
      </c>
      <c r="U78" s="51">
        <f t="shared" si="1"/>
        <v>24</v>
      </c>
      <c r="V78" s="51">
        <f t="shared" si="1"/>
        <v>0</v>
      </c>
      <c r="W78" s="51">
        <f t="shared" si="1"/>
        <v>0</v>
      </c>
      <c r="X78" s="51">
        <f t="shared" si="1"/>
        <v>0</v>
      </c>
      <c r="Y78" s="51">
        <f t="shared" si="1"/>
        <v>0</v>
      </c>
      <c r="Z78" s="51">
        <f t="shared" si="1"/>
        <v>-7.3333333300000003</v>
      </c>
      <c r="AA78" s="51">
        <f t="shared" si="1"/>
        <v>-40</v>
      </c>
      <c r="AB78" s="52">
        <f t="shared" si="1"/>
        <v>-40</v>
      </c>
    </row>
    <row r="79" ht="16.5">
      <c r="A79" s="34"/>
      <c r="B79" s="53">
        <v>45113</v>
      </c>
      <c r="C79" s="58">
        <f>SUMIF(E79:AB79,"&gt;0")</f>
        <v>14.6</v>
      </c>
      <c r="D79" s="59">
        <f>SUMIF(E79:AB79,"&lt;0")</f>
        <v>-396.5</v>
      </c>
      <c r="E79" s="71">
        <f t="shared" si="1"/>
        <v>-45.833333330000002</v>
      </c>
      <c r="F79" s="51">
        <f t="shared" si="1"/>
        <v>-40</v>
      </c>
      <c r="G79" s="51">
        <f t="shared" si="1"/>
        <v>-28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-12</v>
      </c>
      <c r="N79" s="51">
        <f t="shared" si="1"/>
        <v>-40</v>
      </c>
      <c r="O79" s="51">
        <f t="shared" si="1"/>
        <v>-40</v>
      </c>
      <c r="P79" s="51">
        <f t="shared" si="1"/>
        <v>-40</v>
      </c>
      <c r="Q79" s="51">
        <f t="shared" si="1"/>
        <v>-40</v>
      </c>
      <c r="R79" s="51">
        <f t="shared" si="1"/>
        <v>-40</v>
      </c>
      <c r="S79" s="51">
        <f t="shared" si="1"/>
        <v>-40</v>
      </c>
      <c r="T79" s="51">
        <f t="shared" si="1"/>
        <v>-30.666666670000001</v>
      </c>
      <c r="U79" s="51">
        <f t="shared" si="1"/>
        <v>0</v>
      </c>
      <c r="V79" s="51">
        <f t="shared" si="1"/>
        <v>0</v>
      </c>
      <c r="W79" s="51">
        <f t="shared" si="1"/>
        <v>5.5999999999999996</v>
      </c>
      <c r="X79" s="51">
        <f t="shared" si="1"/>
        <v>9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45114</v>
      </c>
      <c r="C80" s="58">
        <f>SUMIF(E80:AB80,"&gt;0")</f>
        <v>23</v>
      </c>
      <c r="D80" s="59">
        <f>SUMIF(E80:AB80,"&lt;0")</f>
        <v>-302.33333333000002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23</v>
      </c>
      <c r="K80" s="51">
        <f t="shared" si="1"/>
        <v>0</v>
      </c>
      <c r="L80" s="51">
        <f t="shared" si="1"/>
        <v>0</v>
      </c>
      <c r="M80" s="51">
        <f t="shared" si="1"/>
        <v>0</v>
      </c>
      <c r="N80" s="51">
        <f t="shared" si="1"/>
        <v>0</v>
      </c>
      <c r="O80" s="51">
        <f t="shared" si="1"/>
        <v>0</v>
      </c>
      <c r="P80" s="51">
        <f t="shared" si="1"/>
        <v>0</v>
      </c>
      <c r="Q80" s="51">
        <f t="shared" si="1"/>
        <v>-17.333333329999999</v>
      </c>
      <c r="R80" s="51">
        <f t="shared" si="1"/>
        <v>-40</v>
      </c>
      <c r="S80" s="51">
        <f t="shared" si="1"/>
        <v>-40</v>
      </c>
      <c r="T80" s="51">
        <f t="shared" si="1"/>
        <v>-40</v>
      </c>
      <c r="U80" s="51">
        <f t="shared" si="1"/>
        <v>-60</v>
      </c>
      <c r="V80" s="51">
        <f t="shared" si="1"/>
        <v>-60</v>
      </c>
      <c r="W80" s="51">
        <f t="shared" si="1"/>
        <v>-45</v>
      </c>
      <c r="X80" s="51">
        <f t="shared" si="1"/>
        <v>0</v>
      </c>
      <c r="Y80" s="51">
        <f t="shared" si="1"/>
        <v>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45115</v>
      </c>
      <c r="C81" s="58">
        <f>SUMIF(E81:AB81,"&gt;0")</f>
        <v>0</v>
      </c>
      <c r="D81" s="59">
        <f>SUMIF(E81:AB81,"&lt;0")</f>
        <v>-162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0</v>
      </c>
      <c r="O81" s="51">
        <f t="shared" si="1"/>
        <v>0</v>
      </c>
      <c r="P81" s="51">
        <f t="shared" si="1"/>
        <v>0</v>
      </c>
      <c r="Q81" s="51">
        <f t="shared" si="1"/>
        <v>0</v>
      </c>
      <c r="R81" s="51">
        <f t="shared" si="1"/>
        <v>0</v>
      </c>
      <c r="S81" s="51">
        <f t="shared" si="1"/>
        <v>0</v>
      </c>
      <c r="T81" s="51">
        <f t="shared" si="1"/>
        <v>0</v>
      </c>
      <c r="U81" s="51">
        <f t="shared" si="1"/>
        <v>-25</v>
      </c>
      <c r="V81" s="51">
        <f t="shared" si="1"/>
        <v>-25</v>
      </c>
      <c r="W81" s="51">
        <f t="shared" si="1"/>
        <v>-40</v>
      </c>
      <c r="X81" s="51">
        <f t="shared" si="1"/>
        <v>-40</v>
      </c>
      <c r="Y81" s="51">
        <f t="shared" si="1"/>
        <v>-32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45116</v>
      </c>
      <c r="C82" s="58">
        <f>SUMIF(E82:AB82,"&gt;0")</f>
        <v>0</v>
      </c>
      <c r="D82" s="59">
        <f>SUMIF(E82:AB82,"&lt;0")</f>
        <v>-180.91666666999998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-21</v>
      </c>
      <c r="O82" s="51">
        <f t="shared" si="1"/>
        <v>-25</v>
      </c>
      <c r="P82" s="51">
        <f t="shared" si="1"/>
        <v>-23</v>
      </c>
      <c r="Q82" s="51">
        <f t="shared" si="1"/>
        <v>-19.166666670000001</v>
      </c>
      <c r="R82" s="51">
        <f t="shared" si="1"/>
        <v>0</v>
      </c>
      <c r="S82" s="51">
        <f t="shared" si="1"/>
        <v>0</v>
      </c>
      <c r="T82" s="51">
        <f t="shared" si="1"/>
        <v>-23.75</v>
      </c>
      <c r="U82" s="51">
        <f t="shared" si="1"/>
        <v>-50</v>
      </c>
      <c r="V82" s="51">
        <f t="shared" si="1"/>
        <v>-19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45117</v>
      </c>
      <c r="C83" s="58">
        <f>SUMIF(E83:AB83,"&gt;0")</f>
        <v>0</v>
      </c>
      <c r="D83" s="59">
        <f>SUMIF(E83:AB83,"&lt;0")</f>
        <v>-14.66666667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0</v>
      </c>
      <c r="N83" s="51">
        <f t="shared" si="1"/>
        <v>0</v>
      </c>
      <c r="O83" s="51">
        <f t="shared" si="1"/>
        <v>0</v>
      </c>
      <c r="P83" s="51">
        <f t="shared" si="1"/>
        <v>0</v>
      </c>
      <c r="Q83" s="51">
        <f t="shared" si="1"/>
        <v>0</v>
      </c>
      <c r="R83" s="51">
        <f t="shared" si="1"/>
        <v>0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-14.66666667</v>
      </c>
      <c r="AB83" s="52">
        <f t="shared" si="1"/>
        <v>0</v>
      </c>
    </row>
    <row r="84" ht="16.5">
      <c r="A84" s="34"/>
      <c r="B84" s="53">
        <v>45118</v>
      </c>
      <c r="C84" s="58">
        <f>SUMIF(E84:AB84,"&gt;0")</f>
        <v>12.83333333</v>
      </c>
      <c r="D84" s="59">
        <f>SUMIF(E84:AB84,"&lt;0")</f>
        <v>-64.666666669999998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-40</v>
      </c>
      <c r="I84" s="51">
        <f t="shared" si="1"/>
        <v>-24.666666670000001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0</v>
      </c>
      <c r="O84" s="51">
        <f t="shared" si="1"/>
        <v>0</v>
      </c>
      <c r="P84" s="51">
        <f t="shared" si="1"/>
        <v>0</v>
      </c>
      <c r="Q84" s="51">
        <f t="shared" si="1"/>
        <v>0</v>
      </c>
      <c r="R84" s="51">
        <f t="shared" si="1"/>
        <v>0</v>
      </c>
      <c r="S84" s="51">
        <f t="shared" si="1"/>
        <v>2.8333333299999999</v>
      </c>
      <c r="T84" s="51">
        <f t="shared" si="1"/>
        <v>10</v>
      </c>
      <c r="U84" s="51">
        <f t="shared" si="1"/>
        <v>0</v>
      </c>
      <c r="V84" s="51">
        <f t="shared" si="1"/>
        <v>0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45119</v>
      </c>
      <c r="C85" s="58">
        <f>SUMIF(E85:AB85,"&gt;0")</f>
        <v>354.05000000000001</v>
      </c>
      <c r="D85" s="59">
        <f>SUMIF(E85:AB85,"&lt;0")</f>
        <v>0</v>
      </c>
      <c r="E85" s="71">
        <f t="shared" si="1"/>
        <v>0</v>
      </c>
      <c r="F85" s="51">
        <f t="shared" si="1"/>
        <v>2.0499999999999998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0</v>
      </c>
      <c r="N85" s="51">
        <f t="shared" si="1"/>
        <v>0</v>
      </c>
      <c r="O85" s="51">
        <f t="shared" si="1"/>
        <v>0</v>
      </c>
      <c r="P85" s="51">
        <f t="shared" si="1"/>
        <v>7.75</v>
      </c>
      <c r="Q85" s="51">
        <f t="shared" si="1"/>
        <v>13</v>
      </c>
      <c r="R85" s="51">
        <f t="shared" si="1"/>
        <v>22.800000000000001</v>
      </c>
      <c r="S85" s="51">
        <f t="shared" si="1"/>
        <v>66</v>
      </c>
      <c r="T85" s="51">
        <f t="shared" ref="T85:AB85" si="2">T15+T50</f>
        <v>0</v>
      </c>
      <c r="U85" s="51">
        <f t="shared" si="2"/>
        <v>47.5</v>
      </c>
      <c r="V85" s="51">
        <f t="shared" si="2"/>
        <v>32.299999999999997</v>
      </c>
      <c r="W85" s="51">
        <f t="shared" si="2"/>
        <v>15.6</v>
      </c>
      <c r="X85" s="51">
        <f t="shared" si="2"/>
        <v>24</v>
      </c>
      <c r="Y85" s="51">
        <f t="shared" si="2"/>
        <v>41</v>
      </c>
      <c r="Z85" s="51">
        <f t="shared" si="2"/>
        <v>64</v>
      </c>
      <c r="AA85" s="51">
        <f t="shared" si="2"/>
        <v>18.050000000000001</v>
      </c>
      <c r="AB85" s="52">
        <f t="shared" si="2"/>
        <v>0</v>
      </c>
    </row>
    <row r="86" ht="16.5">
      <c r="A86" s="34"/>
      <c r="B86" s="53">
        <v>45120</v>
      </c>
      <c r="C86" s="58">
        <f>SUMIF(E86:AB86,"&gt;0")</f>
        <v>646.18333333999999</v>
      </c>
      <c r="D86" s="59">
        <f>SUMIF(E86:AB86,"&lt;0")</f>
        <v>0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0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37.066666669999996</v>
      </c>
      <c r="S86" s="51">
        <f t="shared" si="3"/>
        <v>58</v>
      </c>
      <c r="T86" s="51">
        <f t="shared" si="3"/>
        <v>54</v>
      </c>
      <c r="U86" s="51">
        <f t="shared" si="3"/>
        <v>95.116666670000001</v>
      </c>
      <c r="V86" s="51">
        <f t="shared" si="3"/>
        <v>64</v>
      </c>
      <c r="W86" s="51">
        <f t="shared" si="3"/>
        <v>64</v>
      </c>
      <c r="X86" s="51">
        <f t="shared" si="3"/>
        <v>64</v>
      </c>
      <c r="Y86" s="51">
        <f t="shared" si="3"/>
        <v>64</v>
      </c>
      <c r="Z86" s="51">
        <f t="shared" si="3"/>
        <v>64</v>
      </c>
      <c r="AA86" s="51">
        <f t="shared" si="3"/>
        <v>41</v>
      </c>
      <c r="AB86" s="52">
        <f t="shared" si="3"/>
        <v>41</v>
      </c>
    </row>
    <row r="87" ht="16.5">
      <c r="A87" s="34"/>
      <c r="B87" s="53">
        <v>45121</v>
      </c>
      <c r="C87" s="58">
        <f>SUMIF(E87:AB87,"&gt;0")</f>
        <v>1024.5666666699999</v>
      </c>
      <c r="D87" s="59">
        <f>SUMIF(E87:AB87,"&lt;0")</f>
        <v>0</v>
      </c>
      <c r="E87" s="50">
        <f t="shared" si="3"/>
        <v>45.233333330000001</v>
      </c>
      <c r="F87" s="51">
        <f t="shared" si="3"/>
        <v>43.666666669999998</v>
      </c>
      <c r="G87" s="51">
        <f t="shared" si="3"/>
        <v>37</v>
      </c>
      <c r="H87" s="51">
        <f t="shared" si="3"/>
        <v>0</v>
      </c>
      <c r="I87" s="51">
        <f t="shared" si="3"/>
        <v>0</v>
      </c>
      <c r="J87" s="51">
        <f t="shared" si="3"/>
        <v>9.8000000000000007</v>
      </c>
      <c r="K87" s="51">
        <f t="shared" si="3"/>
        <v>22</v>
      </c>
      <c r="L87" s="51">
        <f t="shared" si="3"/>
        <v>26</v>
      </c>
      <c r="M87" s="51">
        <f t="shared" si="3"/>
        <v>26</v>
      </c>
      <c r="N87" s="51">
        <f t="shared" si="3"/>
        <v>26</v>
      </c>
      <c r="O87" s="51">
        <f t="shared" si="3"/>
        <v>15.33333333</v>
      </c>
      <c r="P87" s="51">
        <f t="shared" si="3"/>
        <v>44.666666669999998</v>
      </c>
      <c r="Q87" s="51">
        <f t="shared" si="3"/>
        <v>60.116666670000001</v>
      </c>
      <c r="R87" s="51">
        <f t="shared" si="3"/>
        <v>59</v>
      </c>
      <c r="S87" s="51">
        <f t="shared" si="3"/>
        <v>51</v>
      </c>
      <c r="T87" s="51">
        <f t="shared" si="3"/>
        <v>41</v>
      </c>
      <c r="U87" s="51">
        <f t="shared" si="3"/>
        <v>50.75</v>
      </c>
      <c r="V87" s="51">
        <f t="shared" si="3"/>
        <v>66</v>
      </c>
      <c r="W87" s="51">
        <f t="shared" si="3"/>
        <v>68</v>
      </c>
      <c r="X87" s="51">
        <f t="shared" si="3"/>
        <v>87</v>
      </c>
      <c r="Y87" s="51">
        <f t="shared" si="3"/>
        <v>64</v>
      </c>
      <c r="Z87" s="51">
        <f t="shared" si="3"/>
        <v>64</v>
      </c>
      <c r="AA87" s="51">
        <f t="shared" si="3"/>
        <v>64</v>
      </c>
      <c r="AB87" s="52">
        <f t="shared" si="3"/>
        <v>54</v>
      </c>
    </row>
    <row r="88" ht="16.5">
      <c r="A88" s="34"/>
      <c r="B88" s="53">
        <v>45122</v>
      </c>
      <c r="C88" s="58">
        <f>SUMIF(E88:AB88,"&gt;0")</f>
        <v>550.43333333999999</v>
      </c>
      <c r="D88" s="59">
        <f>SUMIF(E88:AB88,"&lt;0")</f>
        <v>0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40</v>
      </c>
      <c r="J88" s="51">
        <f t="shared" si="3"/>
        <v>40</v>
      </c>
      <c r="K88" s="51">
        <f t="shared" si="3"/>
        <v>8.0500000000000007</v>
      </c>
      <c r="L88" s="51">
        <f t="shared" si="3"/>
        <v>0</v>
      </c>
      <c r="M88" s="51">
        <f t="shared" si="3"/>
        <v>0</v>
      </c>
      <c r="N88" s="51">
        <f t="shared" si="3"/>
        <v>0</v>
      </c>
      <c r="O88" s="51">
        <f t="shared" si="3"/>
        <v>13.41666667</v>
      </c>
      <c r="P88" s="51">
        <f t="shared" si="3"/>
        <v>0</v>
      </c>
      <c r="Q88" s="51">
        <f t="shared" si="3"/>
        <v>0</v>
      </c>
      <c r="R88" s="51">
        <f t="shared" si="3"/>
        <v>0</v>
      </c>
      <c r="S88" s="51">
        <f t="shared" si="3"/>
        <v>31.333333329999999</v>
      </c>
      <c r="T88" s="51">
        <f t="shared" si="3"/>
        <v>40</v>
      </c>
      <c r="U88" s="51">
        <f t="shared" si="3"/>
        <v>40</v>
      </c>
      <c r="V88" s="51">
        <f t="shared" si="3"/>
        <v>25</v>
      </c>
      <c r="W88" s="51">
        <f t="shared" si="3"/>
        <v>21</v>
      </c>
      <c r="X88" s="51">
        <f t="shared" si="3"/>
        <v>40</v>
      </c>
      <c r="Y88" s="51">
        <f t="shared" si="3"/>
        <v>14.46666667</v>
      </c>
      <c r="Z88" s="51">
        <f t="shared" si="3"/>
        <v>33</v>
      </c>
      <c r="AA88" s="51">
        <f t="shared" si="3"/>
        <v>94.166666669999998</v>
      </c>
      <c r="AB88" s="52">
        <f t="shared" si="3"/>
        <v>110</v>
      </c>
    </row>
    <row r="89" ht="16.5">
      <c r="A89" s="34"/>
      <c r="B89" s="53">
        <v>45123</v>
      </c>
      <c r="C89" s="58">
        <f>SUMIF(E89:AB89,"&gt;0")</f>
        <v>1384.1666666599999</v>
      </c>
      <c r="D89" s="59">
        <f>SUMIF(E89:AB89,"&lt;0")</f>
        <v>0</v>
      </c>
      <c r="E89" s="71">
        <f t="shared" si="3"/>
        <v>80.633333329999999</v>
      </c>
      <c r="F89" s="51">
        <f t="shared" si="3"/>
        <v>50</v>
      </c>
      <c r="G89" s="51">
        <f t="shared" si="3"/>
        <v>0</v>
      </c>
      <c r="H89" s="51">
        <f t="shared" si="3"/>
        <v>38</v>
      </c>
      <c r="I89" s="51">
        <f t="shared" si="3"/>
        <v>38</v>
      </c>
      <c r="J89" s="51">
        <f t="shared" si="3"/>
        <v>38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42.533333329999998</v>
      </c>
      <c r="P89" s="51">
        <f t="shared" si="3"/>
        <v>17.333333329999999</v>
      </c>
      <c r="Q89" s="51">
        <f t="shared" si="3"/>
        <v>41.666666669999998</v>
      </c>
      <c r="R89" s="51">
        <f t="shared" si="3"/>
        <v>92</v>
      </c>
      <c r="S89" s="51">
        <f t="shared" si="3"/>
        <v>92</v>
      </c>
      <c r="T89" s="51">
        <f t="shared" si="3"/>
        <v>90</v>
      </c>
      <c r="U89" s="51">
        <f t="shared" si="3"/>
        <v>90</v>
      </c>
      <c r="V89" s="51">
        <f t="shared" si="3"/>
        <v>90</v>
      </c>
      <c r="W89" s="51">
        <f t="shared" si="3"/>
        <v>90</v>
      </c>
      <c r="X89" s="51">
        <f t="shared" si="3"/>
        <v>90</v>
      </c>
      <c r="Y89" s="51">
        <f t="shared" si="3"/>
        <v>90</v>
      </c>
      <c r="Z89" s="51">
        <f t="shared" si="3"/>
        <v>90</v>
      </c>
      <c r="AA89" s="51">
        <f t="shared" si="3"/>
        <v>115</v>
      </c>
      <c r="AB89" s="52">
        <f t="shared" si="3"/>
        <v>109</v>
      </c>
    </row>
    <row r="90" ht="16.5">
      <c r="A90" s="34"/>
      <c r="B90" s="53">
        <v>45124</v>
      </c>
      <c r="C90" s="58">
        <f>SUMIF(E90:AB90,"&gt;0")</f>
        <v>1631.71666667</v>
      </c>
      <c r="D90" s="59">
        <f>SUMIF(E90:AB90,"&lt;0")</f>
        <v>0</v>
      </c>
      <c r="E90" s="71">
        <f t="shared" si="3"/>
        <v>90</v>
      </c>
      <c r="F90" s="51">
        <f t="shared" si="3"/>
        <v>61.016666669999999</v>
      </c>
      <c r="G90" s="51">
        <f t="shared" si="3"/>
        <v>78.766666670000006</v>
      </c>
      <c r="H90" s="51">
        <f t="shared" si="3"/>
        <v>45</v>
      </c>
      <c r="I90" s="51">
        <f t="shared" si="3"/>
        <v>45</v>
      </c>
      <c r="J90" s="51">
        <f t="shared" si="3"/>
        <v>66</v>
      </c>
      <c r="K90" s="51">
        <f t="shared" si="3"/>
        <v>80</v>
      </c>
      <c r="L90" s="51">
        <f t="shared" si="3"/>
        <v>59</v>
      </c>
      <c r="M90" s="51">
        <f t="shared" si="3"/>
        <v>59</v>
      </c>
      <c r="N90" s="51">
        <f t="shared" si="3"/>
        <v>36.399999999999999</v>
      </c>
      <c r="O90" s="51">
        <f t="shared" si="3"/>
        <v>54</v>
      </c>
      <c r="P90" s="51">
        <f t="shared" si="3"/>
        <v>39.600000000000001</v>
      </c>
      <c r="Q90" s="51">
        <f t="shared" si="3"/>
        <v>56</v>
      </c>
      <c r="R90" s="51">
        <f t="shared" si="3"/>
        <v>82.883333329999999</v>
      </c>
      <c r="S90" s="51">
        <f t="shared" si="3"/>
        <v>92</v>
      </c>
      <c r="T90" s="51">
        <f t="shared" si="3"/>
        <v>69</v>
      </c>
      <c r="U90" s="51">
        <f t="shared" si="3"/>
        <v>69</v>
      </c>
      <c r="V90" s="51">
        <f t="shared" si="3"/>
        <v>64</v>
      </c>
      <c r="W90" s="51">
        <f t="shared" si="3"/>
        <v>87</v>
      </c>
      <c r="X90" s="51">
        <f t="shared" si="3"/>
        <v>87</v>
      </c>
      <c r="Y90" s="51">
        <f t="shared" si="3"/>
        <v>87</v>
      </c>
      <c r="Z90" s="51">
        <f t="shared" si="3"/>
        <v>87</v>
      </c>
      <c r="AA90" s="51">
        <f t="shared" si="3"/>
        <v>47</v>
      </c>
      <c r="AB90" s="52">
        <f t="shared" si="3"/>
        <v>90.049999999999997</v>
      </c>
    </row>
    <row r="91" ht="16.5">
      <c r="A91" s="34"/>
      <c r="B91" s="53">
        <v>45125</v>
      </c>
      <c r="C91" s="58">
        <f>SUMIF(E91:AB91,"&gt;0")</f>
        <v>118.11666667</v>
      </c>
      <c r="D91" s="59">
        <f>SUMIF(E91:AB91,"&lt;0")</f>
        <v>0</v>
      </c>
      <c r="E91" s="71">
        <f t="shared" si="3"/>
        <v>26</v>
      </c>
      <c r="F91" s="51">
        <f t="shared" si="3"/>
        <v>18.100000000000001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0</v>
      </c>
      <c r="V91" s="51">
        <f t="shared" si="3"/>
        <v>0</v>
      </c>
      <c r="W91" s="51">
        <f t="shared" si="3"/>
        <v>24</v>
      </c>
      <c r="X91" s="51">
        <f t="shared" si="3"/>
        <v>34</v>
      </c>
      <c r="Y91" s="51">
        <f t="shared" si="3"/>
        <v>16.016666669999999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45126</v>
      </c>
      <c r="C92" s="58">
        <f>SUMIF(E92:AB92,"&gt;0")</f>
        <v>94</v>
      </c>
      <c r="D92" s="59">
        <f>SUMIF(E92:AB92,"&lt;0")</f>
        <v>-174.66666666999998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-3.3333333299999999</v>
      </c>
      <c r="I92" s="51">
        <f t="shared" si="3"/>
        <v>-20</v>
      </c>
      <c r="J92" s="51">
        <f t="shared" si="3"/>
        <v>0</v>
      </c>
      <c r="K92" s="51">
        <f t="shared" si="3"/>
        <v>-34.666666669999998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-28.666666670000001</v>
      </c>
      <c r="Q92" s="51">
        <f t="shared" si="3"/>
        <v>-40</v>
      </c>
      <c r="R92" s="51">
        <f t="shared" si="3"/>
        <v>-30.666666670000001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56</v>
      </c>
      <c r="W92" s="51">
        <f t="shared" si="3"/>
        <v>38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-17.333333329999999</v>
      </c>
      <c r="AB92" s="52">
        <f t="shared" si="3"/>
        <v>0</v>
      </c>
    </row>
    <row r="93" ht="16.5">
      <c r="A93" s="34"/>
      <c r="B93" s="53">
        <v>45127</v>
      </c>
      <c r="C93" s="58">
        <f>SUMIF(E93:AB93,"&gt;0")</f>
        <v>0</v>
      </c>
      <c r="D93" s="59">
        <f>SUMIF(E93:AB93,"&lt;0")</f>
        <v>-183.86666666999997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-26.666666670000001</v>
      </c>
      <c r="P93" s="51">
        <f t="shared" si="3"/>
        <v>-40</v>
      </c>
      <c r="Q93" s="51">
        <f t="shared" si="3"/>
        <v>-40</v>
      </c>
      <c r="R93" s="51">
        <f t="shared" si="3"/>
        <v>-40</v>
      </c>
      <c r="S93" s="51">
        <f t="shared" si="3"/>
        <v>-20</v>
      </c>
      <c r="T93" s="51">
        <f t="shared" si="3"/>
        <v>0</v>
      </c>
      <c r="U93" s="51">
        <f t="shared" si="3"/>
        <v>0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-17.199999999999999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45128</v>
      </c>
      <c r="C94" s="58">
        <f>SUMIF(E94:AB94,"&gt;0")</f>
        <v>132.56666667000002</v>
      </c>
      <c r="D94" s="59">
        <f>SUMIF(E94:AB94,"&lt;0")</f>
        <v>-390.66666666999998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-28</v>
      </c>
      <c r="I94" s="51">
        <f t="shared" si="3"/>
        <v>-40</v>
      </c>
      <c r="J94" s="51">
        <f t="shared" si="3"/>
        <v>-16.666666670000001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-18</v>
      </c>
      <c r="O94" s="51">
        <f t="shared" si="3"/>
        <v>-40</v>
      </c>
      <c r="P94" s="51">
        <f t="shared" si="3"/>
        <v>-40</v>
      </c>
      <c r="Q94" s="51">
        <f t="shared" si="3"/>
        <v>-40</v>
      </c>
      <c r="R94" s="51">
        <f t="shared" si="3"/>
        <v>-40</v>
      </c>
      <c r="S94" s="51">
        <f t="shared" si="3"/>
        <v>-24.666666670000001</v>
      </c>
      <c r="T94" s="51">
        <f t="shared" si="3"/>
        <v>0</v>
      </c>
      <c r="U94" s="51">
        <f t="shared" si="3"/>
        <v>9.56666667</v>
      </c>
      <c r="V94" s="51">
        <f t="shared" si="3"/>
        <v>41</v>
      </c>
      <c r="W94" s="51">
        <f t="shared" si="3"/>
        <v>41</v>
      </c>
      <c r="X94" s="51">
        <f t="shared" si="3"/>
        <v>41</v>
      </c>
      <c r="Y94" s="51">
        <f t="shared" si="3"/>
        <v>0</v>
      </c>
      <c r="Z94" s="51">
        <f t="shared" si="3"/>
        <v>-23.333333329999999</v>
      </c>
      <c r="AA94" s="51">
        <f t="shared" si="3"/>
        <v>-40</v>
      </c>
      <c r="AB94" s="52">
        <f t="shared" si="3"/>
        <v>-40</v>
      </c>
    </row>
    <row r="95" ht="16.5">
      <c r="A95" s="34"/>
      <c r="B95" s="53">
        <v>45129</v>
      </c>
      <c r="C95" s="58">
        <f>SUMIF(E95:AB95,"&gt;0")</f>
        <v>272.91666667000004</v>
      </c>
      <c r="D95" s="59">
        <f>SUMIF(E95:AB95,"&lt;0")</f>
        <v>0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11.199999999999999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4.0999999999999996</v>
      </c>
      <c r="S95" s="51">
        <f t="shared" si="3"/>
        <v>41</v>
      </c>
      <c r="T95" s="51">
        <f t="shared" si="3"/>
        <v>41</v>
      </c>
      <c r="U95" s="51">
        <f t="shared" si="3"/>
        <v>41</v>
      </c>
      <c r="V95" s="51">
        <f t="shared" si="3"/>
        <v>41</v>
      </c>
      <c r="W95" s="51">
        <f t="shared" si="3"/>
        <v>41</v>
      </c>
      <c r="X95" s="51">
        <f t="shared" si="3"/>
        <v>41</v>
      </c>
      <c r="Y95" s="51">
        <f t="shared" si="3"/>
        <v>11.616666670000001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45130</v>
      </c>
      <c r="C96" s="58">
        <f>SUMIF(E96:AB96,"&gt;0")</f>
        <v>73.716666670000009</v>
      </c>
      <c r="D96" s="59">
        <f>SUMIF(E96:AB96,"&lt;0")</f>
        <v>-346.38333333999998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19.81666667</v>
      </c>
      <c r="J96" s="51">
        <f t="shared" si="3"/>
        <v>41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-39.666666669999998</v>
      </c>
      <c r="R96" s="51">
        <f t="shared" si="3"/>
        <v>-51.049999999999997</v>
      </c>
      <c r="S96" s="51">
        <f t="shared" si="3"/>
        <v>-30</v>
      </c>
      <c r="T96" s="51">
        <f t="shared" ref="T96:AB96" si="4">T26+T61</f>
        <v>0</v>
      </c>
      <c r="U96" s="51">
        <f t="shared" si="4"/>
        <v>0</v>
      </c>
      <c r="V96" s="51">
        <f t="shared" si="4"/>
        <v>12.9</v>
      </c>
      <c r="W96" s="51">
        <f t="shared" si="4"/>
        <v>0</v>
      </c>
      <c r="X96" s="51">
        <f t="shared" si="4"/>
        <v>-37</v>
      </c>
      <c r="Y96" s="51">
        <f t="shared" si="4"/>
        <v>-84</v>
      </c>
      <c r="Z96" s="51">
        <f t="shared" si="4"/>
        <v>-86</v>
      </c>
      <c r="AA96" s="51">
        <f t="shared" si="4"/>
        <v>-18.666666670000001</v>
      </c>
      <c r="AB96" s="52">
        <f t="shared" si="4"/>
        <v>0</v>
      </c>
    </row>
    <row r="97" ht="16.5">
      <c r="A97" s="34"/>
      <c r="B97" s="53">
        <v>45131</v>
      </c>
      <c r="C97" s="58">
        <f>SUMIF(E97:AB97,"&gt;0")</f>
        <v>0</v>
      </c>
      <c r="D97" s="59">
        <f>SUMIF(E97:AB97,"&lt;0")</f>
        <v>-461.33333333999997</v>
      </c>
      <c r="E97" s="71">
        <f t="shared" ref="E97:AB104" si="5">E27+E62</f>
        <v>-83.599999999999994</v>
      </c>
      <c r="F97" s="51">
        <f t="shared" si="5"/>
        <v>-59.733333330000001</v>
      </c>
      <c r="G97" s="51">
        <f t="shared" si="5"/>
        <v>-14.66666667</v>
      </c>
      <c r="H97" s="51">
        <f t="shared" si="5"/>
        <v>-40</v>
      </c>
      <c r="I97" s="51">
        <f t="shared" si="5"/>
        <v>-40</v>
      </c>
      <c r="J97" s="51">
        <f t="shared" si="5"/>
        <v>0</v>
      </c>
      <c r="K97" s="51">
        <f t="shared" si="5"/>
        <v>0</v>
      </c>
      <c r="L97" s="51">
        <f t="shared" si="5"/>
        <v>-30.666666670000001</v>
      </c>
      <c r="M97" s="51">
        <f t="shared" si="5"/>
        <v>-16</v>
      </c>
      <c r="N97" s="51">
        <f t="shared" si="5"/>
        <v>0</v>
      </c>
      <c r="O97" s="51">
        <f t="shared" si="5"/>
        <v>-26.666666670000001</v>
      </c>
      <c r="P97" s="51">
        <f t="shared" si="5"/>
        <v>-40</v>
      </c>
      <c r="Q97" s="51">
        <f t="shared" si="5"/>
        <v>-40</v>
      </c>
      <c r="R97" s="51">
        <f t="shared" si="5"/>
        <v>-40</v>
      </c>
      <c r="S97" s="51">
        <f t="shared" si="5"/>
        <v>-30</v>
      </c>
      <c r="T97" s="51">
        <f t="shared" si="5"/>
        <v>0</v>
      </c>
      <c r="U97" s="51">
        <f t="shared" si="5"/>
        <v>0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45132</v>
      </c>
      <c r="C98" s="58">
        <f>SUMIF(E98:AB98,"&gt;0")</f>
        <v>808.85000000000002</v>
      </c>
      <c r="D98" s="59">
        <f>SUMIF(E98:AB98,"&lt;0")</f>
        <v>0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46.266666669999999</v>
      </c>
      <c r="R98" s="51">
        <f t="shared" si="5"/>
        <v>101</v>
      </c>
      <c r="S98" s="51">
        <f t="shared" si="5"/>
        <v>112</v>
      </c>
      <c r="T98" s="51">
        <f t="shared" si="5"/>
        <v>120</v>
      </c>
      <c r="U98" s="51">
        <f t="shared" si="5"/>
        <v>141</v>
      </c>
      <c r="V98" s="51">
        <f t="shared" si="5"/>
        <v>141</v>
      </c>
      <c r="W98" s="51">
        <f t="shared" si="5"/>
        <v>116.48333332999999</v>
      </c>
      <c r="X98" s="51">
        <f t="shared" si="5"/>
        <v>31.100000000000001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45133</v>
      </c>
      <c r="C99" s="58">
        <f>SUMIF(E99:AB99,"&gt;0")</f>
        <v>314.71666665999999</v>
      </c>
      <c r="D99" s="59">
        <f>SUMIF(E99:AB99,"&lt;0")</f>
        <v>0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18.333333329999999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39.766666669999999</v>
      </c>
      <c r="Q99" s="51">
        <f t="shared" si="5"/>
        <v>64</v>
      </c>
      <c r="R99" s="51">
        <f t="shared" si="5"/>
        <v>45.333333330000002</v>
      </c>
      <c r="S99" s="51">
        <f t="shared" si="5"/>
        <v>61</v>
      </c>
      <c r="T99" s="51">
        <f t="shared" si="5"/>
        <v>61</v>
      </c>
      <c r="U99" s="51">
        <f t="shared" si="5"/>
        <v>25.283333330000001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45134</v>
      </c>
      <c r="C100" s="58">
        <f>SUMIF(E100:AB100,"&gt;0")</f>
        <v>0</v>
      </c>
      <c r="D100" s="59">
        <f>SUMIF(E100:AB100,"&lt;0")</f>
        <v>-1326.66666667</v>
      </c>
      <c r="E100" s="71">
        <f t="shared" si="5"/>
        <v>-40</v>
      </c>
      <c r="F100" s="51">
        <f t="shared" si="5"/>
        <v>-14</v>
      </c>
      <c r="G100" s="51">
        <f t="shared" si="5"/>
        <v>-26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-14</v>
      </c>
      <c r="N100" s="51">
        <f t="shared" si="5"/>
        <v>-56.666666669999998</v>
      </c>
      <c r="O100" s="51">
        <f t="shared" si="5"/>
        <v>-98</v>
      </c>
      <c r="P100" s="51">
        <f t="shared" si="5"/>
        <v>-120</v>
      </c>
      <c r="Q100" s="51">
        <f t="shared" si="5"/>
        <v>-105</v>
      </c>
      <c r="R100" s="51">
        <f t="shared" si="5"/>
        <v>-105</v>
      </c>
      <c r="S100" s="51">
        <f t="shared" si="5"/>
        <v>-88</v>
      </c>
      <c r="T100" s="51">
        <f t="shared" si="5"/>
        <v>-88</v>
      </c>
      <c r="U100" s="51">
        <f t="shared" si="5"/>
        <v>-100</v>
      </c>
      <c r="V100" s="51">
        <f t="shared" si="5"/>
        <v>-100</v>
      </c>
      <c r="W100" s="51">
        <f t="shared" si="5"/>
        <v>-84</v>
      </c>
      <c r="X100" s="51">
        <f t="shared" si="5"/>
        <v>-62</v>
      </c>
      <c r="Y100" s="51">
        <f t="shared" si="5"/>
        <v>-62</v>
      </c>
      <c r="Z100" s="51">
        <f t="shared" si="5"/>
        <v>-62</v>
      </c>
      <c r="AA100" s="51">
        <f t="shared" si="5"/>
        <v>-62</v>
      </c>
      <c r="AB100" s="52">
        <f t="shared" si="5"/>
        <v>-40</v>
      </c>
    </row>
    <row r="101" ht="16.5">
      <c r="A101" s="34"/>
      <c r="B101" s="53">
        <v>45135</v>
      </c>
      <c r="C101" s="58">
        <f>SUMIF(E101:AB101,"&gt;0")</f>
        <v>24.43333333</v>
      </c>
      <c r="D101" s="59">
        <f>SUMIF(E101:AB101,"&lt;0")</f>
        <v>-663.33333331999995</v>
      </c>
      <c r="E101" s="71">
        <f t="shared" si="5"/>
        <v>24.43333333</v>
      </c>
      <c r="F101" s="51">
        <f t="shared" si="5"/>
        <v>0</v>
      </c>
      <c r="G101" s="51">
        <f t="shared" si="5"/>
        <v>0</v>
      </c>
      <c r="H101" s="51">
        <f t="shared" si="5"/>
        <v>-31.333333329999999</v>
      </c>
      <c r="I101" s="51">
        <f t="shared" si="5"/>
        <v>-40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-7.3333333300000003</v>
      </c>
      <c r="N101" s="51">
        <f t="shared" si="5"/>
        <v>-40</v>
      </c>
      <c r="O101" s="51">
        <f t="shared" si="5"/>
        <v>-40</v>
      </c>
      <c r="P101" s="51">
        <f t="shared" si="5"/>
        <v>-40</v>
      </c>
      <c r="Q101" s="51">
        <f t="shared" si="5"/>
        <v>-40</v>
      </c>
      <c r="R101" s="51">
        <f t="shared" si="5"/>
        <v>-66.333333330000002</v>
      </c>
      <c r="S101" s="51">
        <f t="shared" si="5"/>
        <v>-87</v>
      </c>
      <c r="T101" s="51">
        <f t="shared" si="5"/>
        <v>-84</v>
      </c>
      <c r="U101" s="51">
        <f t="shared" si="5"/>
        <v>-40</v>
      </c>
      <c r="V101" s="51">
        <f t="shared" si="5"/>
        <v>-40</v>
      </c>
      <c r="W101" s="51">
        <f t="shared" si="5"/>
        <v>-40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-27.333333329999999</v>
      </c>
      <c r="AB101" s="52">
        <f t="shared" si="5"/>
        <v>-40</v>
      </c>
    </row>
    <row r="102" ht="16.5">
      <c r="A102" s="34"/>
      <c r="B102" s="53">
        <v>45136</v>
      </c>
      <c r="C102" s="58">
        <f>SUMIF(E102:AB102,"&gt;0")</f>
        <v>505.33333333999997</v>
      </c>
      <c r="D102" s="59">
        <f>SUMIF(E102:AB102,"&lt;0")</f>
        <v>0</v>
      </c>
      <c r="E102" s="71">
        <f t="shared" si="5"/>
        <v>7</v>
      </c>
      <c r="F102" s="51">
        <f t="shared" si="5"/>
        <v>14</v>
      </c>
      <c r="G102" s="51">
        <f t="shared" si="5"/>
        <v>15.4</v>
      </c>
      <c r="H102" s="51">
        <f t="shared" si="5"/>
        <v>0</v>
      </c>
      <c r="I102" s="51">
        <f t="shared" si="5"/>
        <v>0</v>
      </c>
      <c r="J102" s="51">
        <f t="shared" si="5"/>
        <v>23</v>
      </c>
      <c r="K102" s="51">
        <f t="shared" si="5"/>
        <v>22</v>
      </c>
      <c r="L102" s="51">
        <f t="shared" si="5"/>
        <v>21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10.266666669999999</v>
      </c>
      <c r="Q102" s="51">
        <f t="shared" si="5"/>
        <v>7.31666667</v>
      </c>
      <c r="R102" s="51">
        <f t="shared" si="5"/>
        <v>7.7000000000000002</v>
      </c>
      <c r="S102" s="51">
        <f t="shared" si="5"/>
        <v>21</v>
      </c>
      <c r="T102" s="51">
        <f t="shared" si="5"/>
        <v>41</v>
      </c>
      <c r="U102" s="51">
        <f t="shared" si="5"/>
        <v>41</v>
      </c>
      <c r="V102" s="51">
        <f t="shared" si="5"/>
        <v>41</v>
      </c>
      <c r="W102" s="51">
        <f t="shared" si="5"/>
        <v>41</v>
      </c>
      <c r="X102" s="51">
        <f t="shared" si="5"/>
        <v>41</v>
      </c>
      <c r="Y102" s="51">
        <f t="shared" si="5"/>
        <v>39.649999999999999</v>
      </c>
      <c r="Z102" s="51">
        <f t="shared" si="5"/>
        <v>61</v>
      </c>
      <c r="AA102" s="51">
        <f t="shared" si="5"/>
        <v>0</v>
      </c>
      <c r="AB102" s="52">
        <f t="shared" si="5"/>
        <v>51</v>
      </c>
    </row>
    <row r="103" ht="16.5">
      <c r="A103" s="34"/>
      <c r="B103" s="53">
        <v>45137</v>
      </c>
      <c r="C103" s="58">
        <f>SUMIF(E103:AB103,"&gt;0")</f>
        <v>301.53333333</v>
      </c>
      <c r="D103" s="59">
        <f>SUMIF(E103:AB103,"&lt;0")</f>
        <v>-28.666666670000001</v>
      </c>
      <c r="E103" s="71">
        <f t="shared" si="5"/>
        <v>0</v>
      </c>
      <c r="F103" s="51">
        <f t="shared" si="5"/>
        <v>21</v>
      </c>
      <c r="G103" s="51">
        <f t="shared" si="5"/>
        <v>19.133333329999999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-28.666666670000001</v>
      </c>
      <c r="M103" s="51">
        <f t="shared" si="5"/>
        <v>9.56666667</v>
      </c>
      <c r="N103" s="51">
        <f t="shared" si="5"/>
        <v>12.300000000000001</v>
      </c>
      <c r="O103" s="51">
        <f t="shared" si="5"/>
        <v>26</v>
      </c>
      <c r="P103" s="51">
        <f t="shared" si="5"/>
        <v>21</v>
      </c>
      <c r="Q103" s="51">
        <f t="shared" si="5"/>
        <v>19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26.100000000000001</v>
      </c>
      <c r="X103" s="51">
        <f t="shared" si="5"/>
        <v>58</v>
      </c>
      <c r="Y103" s="51">
        <f t="shared" si="5"/>
        <v>45.433333330000004</v>
      </c>
      <c r="Z103" s="51">
        <f t="shared" si="5"/>
        <v>0</v>
      </c>
      <c r="AA103" s="51">
        <f t="shared" si="5"/>
        <v>30.399999999999999</v>
      </c>
      <c r="AB103" s="52">
        <f t="shared" si="5"/>
        <v>13.6</v>
      </c>
    </row>
    <row r="104" ht="15.75">
      <c r="A104" s="34"/>
      <c r="B104" s="73">
        <v>45138</v>
      </c>
      <c r="C104" s="74">
        <f>SUMIF(E104:AB104,"&gt;0")</f>
        <v>10.66666667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10.66666667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45108</v>
      </c>
      <c r="C4" s="48">
        <f>SUM(E4:AB4)</f>
        <v>166.55159999999995</v>
      </c>
      <c r="D4" s="49"/>
      <c r="E4" s="60">
        <v>-1.7342</v>
      </c>
      <c r="F4" s="68">
        <v>-26.069400000000002</v>
      </c>
      <c r="G4" s="68">
        <v>-15.155799999999999</v>
      </c>
      <c r="H4" s="68">
        <v>11.564</v>
      </c>
      <c r="I4" s="68">
        <v>5.6828000000000003</v>
      </c>
      <c r="J4" s="68">
        <v>2.5948000000000002</v>
      </c>
      <c r="K4" s="68">
        <v>1.0158</v>
      </c>
      <c r="L4" s="68">
        <v>38.519599999999997</v>
      </c>
      <c r="M4" s="68">
        <v>31.9176</v>
      </c>
      <c r="N4" s="68">
        <v>15.313000000000001</v>
      </c>
      <c r="O4" s="68">
        <v>8.2251999999999992</v>
      </c>
      <c r="P4" s="68">
        <v>0.53800000000000003</v>
      </c>
      <c r="Q4" s="68">
        <v>1.6462000000000001</v>
      </c>
      <c r="R4" s="69">
        <v>-4.2919999999999998</v>
      </c>
      <c r="S4" s="70">
        <v>-1.2165999999999999</v>
      </c>
      <c r="T4" s="51">
        <v>-5.0486000000000004</v>
      </c>
      <c r="U4" s="51">
        <v>5.7182000000000004</v>
      </c>
      <c r="V4" s="51">
        <v>42.632399999999997</v>
      </c>
      <c r="W4" s="51">
        <v>56.947800000000001</v>
      </c>
      <c r="X4" s="51">
        <v>-6.2808000000000002</v>
      </c>
      <c r="Y4" s="51">
        <v>-4.5876000000000001</v>
      </c>
      <c r="Z4" s="51">
        <v>1.3068</v>
      </c>
      <c r="AA4" s="51">
        <v>-3.1501999999999999</v>
      </c>
      <c r="AB4" s="52">
        <v>10.464600000000001</v>
      </c>
      <c r="AC4" s="34"/>
    </row>
    <row r="5" ht="16.5">
      <c r="A5" s="34"/>
      <c r="B5" s="80">
        <v>45109</v>
      </c>
      <c r="C5" s="48">
        <f>SUM(E5:AB5)</f>
        <v>495.34099999999995</v>
      </c>
      <c r="D5" s="49"/>
      <c r="E5" s="71">
        <v>-4.4665999999999997</v>
      </c>
      <c r="F5" s="51">
        <v>14.7796</v>
      </c>
      <c r="G5" s="51">
        <v>58.784399999999998</v>
      </c>
      <c r="H5" s="51">
        <v>85.802800000000005</v>
      </c>
      <c r="I5" s="51">
        <v>108.658</v>
      </c>
      <c r="J5" s="51">
        <v>94.130200000000002</v>
      </c>
      <c r="K5" s="51">
        <v>63.329999999999998</v>
      </c>
      <c r="L5" s="51">
        <v>14.789199999999999</v>
      </c>
      <c r="M5" s="51">
        <v>-9.6446000000000005</v>
      </c>
      <c r="N5" s="51">
        <v>-3.5533999999999999</v>
      </c>
      <c r="O5" s="51">
        <v>6.2176</v>
      </c>
      <c r="P5" s="51">
        <v>20.655000000000001</v>
      </c>
      <c r="Q5" s="51">
        <v>19.794599999999999</v>
      </c>
      <c r="R5" s="51">
        <v>19.0672</v>
      </c>
      <c r="S5" s="51">
        <v>-5.4703999999999997</v>
      </c>
      <c r="T5" s="51">
        <v>0.34960000000000002</v>
      </c>
      <c r="U5" s="51">
        <v>8.2495999999999992</v>
      </c>
      <c r="V5" s="51">
        <v>1.4128000000000001</v>
      </c>
      <c r="W5" s="51">
        <v>-3.2315999999999998</v>
      </c>
      <c r="X5" s="51">
        <v>-3.9432</v>
      </c>
      <c r="Y5" s="51">
        <v>2.548</v>
      </c>
      <c r="Z5" s="51">
        <v>6.1536</v>
      </c>
      <c r="AA5" s="51">
        <v>-3.8730000000000002</v>
      </c>
      <c r="AB5" s="52">
        <v>4.8015999999999996</v>
      </c>
      <c r="AC5" s="34"/>
    </row>
    <row r="6" ht="16.5">
      <c r="A6" s="34"/>
      <c r="B6" s="80">
        <v>45110</v>
      </c>
      <c r="C6" s="48">
        <f>SUM(E6:AB6)</f>
        <v>106.11880000000005</v>
      </c>
      <c r="D6" s="49"/>
      <c r="E6" s="71">
        <v>37.118400000000001</v>
      </c>
      <c r="F6" s="51">
        <v>29.178000000000001</v>
      </c>
      <c r="G6" s="51">
        <v>8.2111999999999998</v>
      </c>
      <c r="H6" s="51">
        <v>44.686799999999998</v>
      </c>
      <c r="I6" s="51">
        <v>34.511600000000001</v>
      </c>
      <c r="J6" s="51">
        <v>4.9184000000000001</v>
      </c>
      <c r="K6" s="51">
        <v>5.9223999999999997</v>
      </c>
      <c r="L6" s="51">
        <v>-5.4105999999999996</v>
      </c>
      <c r="M6" s="51">
        <v>13.906599999999999</v>
      </c>
      <c r="N6" s="51">
        <v>19.140599999999999</v>
      </c>
      <c r="O6" s="51">
        <v>-5.3331999999999997</v>
      </c>
      <c r="P6" s="51">
        <v>-17.777799999999999</v>
      </c>
      <c r="Q6" s="51">
        <v>-14.228400000000001</v>
      </c>
      <c r="R6" s="51">
        <v>-3.6726000000000001</v>
      </c>
      <c r="S6" s="51">
        <v>-4.6496000000000004</v>
      </c>
      <c r="T6" s="51">
        <v>3.5577999999999999</v>
      </c>
      <c r="U6" s="51">
        <v>-5.8586</v>
      </c>
      <c r="V6" s="51">
        <v>-7.1566000000000001</v>
      </c>
      <c r="W6" s="51">
        <v>-18.906199999999998</v>
      </c>
      <c r="X6" s="51">
        <v>-6.8872</v>
      </c>
      <c r="Y6" s="51">
        <v>-4.2103999999999999</v>
      </c>
      <c r="Z6" s="51">
        <v>3.3186</v>
      </c>
      <c r="AA6" s="51">
        <v>-3.5179999999999998</v>
      </c>
      <c r="AB6" s="52">
        <v>-0.74239999999999995</v>
      </c>
      <c r="AC6" s="34"/>
    </row>
    <row r="7" ht="16.5">
      <c r="A7" s="34"/>
      <c r="B7" s="80">
        <v>45111</v>
      </c>
      <c r="C7" s="48">
        <f>SUM(E7:AB7)</f>
        <v>-58.150399999999983</v>
      </c>
      <c r="D7" s="49"/>
      <c r="E7" s="71">
        <v>2.2949999999999999</v>
      </c>
      <c r="F7" s="51">
        <v>1.1919999999999999</v>
      </c>
      <c r="G7" s="51">
        <v>2.8308</v>
      </c>
      <c r="H7" s="51">
        <v>-9.5988000000000007</v>
      </c>
      <c r="I7" s="51">
        <v>-6.4518000000000004</v>
      </c>
      <c r="J7" s="51">
        <v>-11.172000000000001</v>
      </c>
      <c r="K7" s="51">
        <v>-12.701000000000001</v>
      </c>
      <c r="L7" s="51">
        <v>-4.1273999999999997</v>
      </c>
      <c r="M7" s="51">
        <v>-2.5819999999999999</v>
      </c>
      <c r="N7" s="51">
        <v>-1.4301999999999999</v>
      </c>
      <c r="O7" s="51">
        <v>-3.4525999999999999</v>
      </c>
      <c r="P7" s="51">
        <v>-1.5758000000000001</v>
      </c>
      <c r="Q7" s="51">
        <v>-1.0194000000000001</v>
      </c>
      <c r="R7" s="51">
        <v>-7.9092000000000002</v>
      </c>
      <c r="S7" s="51">
        <v>-3.8134000000000001</v>
      </c>
      <c r="T7" s="51">
        <v>-4.7842000000000002</v>
      </c>
      <c r="U7" s="51">
        <v>-8.8821999999999992</v>
      </c>
      <c r="V7" s="51">
        <v>-2.2488000000000001</v>
      </c>
      <c r="W7" s="51">
        <v>-1.6577999999999999</v>
      </c>
      <c r="X7" s="51">
        <v>6.3436000000000003</v>
      </c>
      <c r="Y7" s="51">
        <v>-2.7271999999999998</v>
      </c>
      <c r="Z7" s="51">
        <v>8.1158000000000001</v>
      </c>
      <c r="AA7" s="51">
        <v>-3.6150000000000002</v>
      </c>
      <c r="AB7" s="52">
        <v>10.821199999999999</v>
      </c>
      <c r="AC7" s="34"/>
    </row>
    <row r="8" ht="16.5">
      <c r="A8" s="34"/>
      <c r="B8" s="80">
        <v>45112</v>
      </c>
      <c r="C8" s="48">
        <f>SUM(E8:AB8)</f>
        <v>9.2143999999999835</v>
      </c>
      <c r="D8" s="49"/>
      <c r="E8" s="71">
        <v>1.5873999999999999</v>
      </c>
      <c r="F8" s="51">
        <v>15.3042</v>
      </c>
      <c r="G8" s="51">
        <v>10.3058</v>
      </c>
      <c r="H8" s="51">
        <v>21.723400000000002</v>
      </c>
      <c r="I8" s="72">
        <v>15.3582</v>
      </c>
      <c r="J8" s="51">
        <v>10.385400000000001</v>
      </c>
      <c r="K8" s="51">
        <v>17.665800000000001</v>
      </c>
      <c r="L8" s="51">
        <v>2.8772000000000002</v>
      </c>
      <c r="M8" s="51">
        <v>-3.0985999999999998</v>
      </c>
      <c r="N8" s="51">
        <v>2.4460000000000002</v>
      </c>
      <c r="O8" s="51">
        <v>-1.9410000000000001</v>
      </c>
      <c r="P8" s="51">
        <v>-5.6037999999999997</v>
      </c>
      <c r="Q8" s="51">
        <v>-17.406400000000001</v>
      </c>
      <c r="R8" s="51">
        <v>-14.251799999999999</v>
      </c>
      <c r="S8" s="51">
        <v>-11.1898</v>
      </c>
      <c r="T8" s="51">
        <v>-12.73</v>
      </c>
      <c r="U8" s="51">
        <v>-3.1324000000000001</v>
      </c>
      <c r="V8" s="51">
        <v>-5.5010000000000003</v>
      </c>
      <c r="W8" s="51">
        <v>-5.3596000000000004</v>
      </c>
      <c r="X8" s="51">
        <v>-5.2560000000000002</v>
      </c>
      <c r="Y8" s="51">
        <v>-3.4411999999999998</v>
      </c>
      <c r="Z8" s="51">
        <v>15.6122</v>
      </c>
      <c r="AA8" s="51">
        <v>-0.21560000000000001</v>
      </c>
      <c r="AB8" s="52">
        <v>-14.923999999999999</v>
      </c>
      <c r="AC8" s="34"/>
    </row>
    <row r="9" ht="16.5">
      <c r="A9" s="34"/>
      <c r="B9" s="80">
        <v>45113</v>
      </c>
      <c r="C9" s="48">
        <f>SUM(E9:AB9)</f>
        <v>85.684399999999997</v>
      </c>
      <c r="D9" s="49"/>
      <c r="E9" s="71">
        <v>3.2227999999999999</v>
      </c>
      <c r="F9" s="51">
        <v>-3.1059999999999999</v>
      </c>
      <c r="G9" s="51">
        <v>-3.7650000000000001</v>
      </c>
      <c r="H9" s="51">
        <v>14.252000000000001</v>
      </c>
      <c r="I9" s="51">
        <v>8.7368000000000006</v>
      </c>
      <c r="J9" s="51">
        <v>6.5334000000000003</v>
      </c>
      <c r="K9" s="51">
        <v>-0.96799999999999997</v>
      </c>
      <c r="L9" s="51">
        <v>15.518599999999999</v>
      </c>
      <c r="M9" s="51">
        <v>27.715800000000002</v>
      </c>
      <c r="N9" s="51">
        <v>2.9611999999999998</v>
      </c>
      <c r="O9" s="51">
        <v>16.508800000000001</v>
      </c>
      <c r="P9" s="51">
        <v>17.088000000000001</v>
      </c>
      <c r="Q9" s="51">
        <v>7.7244000000000002</v>
      </c>
      <c r="R9" s="51">
        <v>6.524</v>
      </c>
      <c r="S9" s="51">
        <v>-0.95279999999999998</v>
      </c>
      <c r="T9" s="51">
        <v>-7.399</v>
      </c>
      <c r="U9" s="51">
        <v>3.1385999999999998</v>
      </c>
      <c r="V9" s="51">
        <v>-5.4359999999999999</v>
      </c>
      <c r="W9" s="51">
        <v>-12.2676</v>
      </c>
      <c r="X9" s="51">
        <v>0.58660000000000001</v>
      </c>
      <c r="Y9" s="51">
        <v>-7.6760000000000002</v>
      </c>
      <c r="Z9" s="51">
        <v>-8.4054000000000002</v>
      </c>
      <c r="AA9" s="51">
        <v>-7.4223999999999997</v>
      </c>
      <c r="AB9" s="52">
        <v>12.5716</v>
      </c>
      <c r="AC9" s="34"/>
    </row>
    <row r="10" ht="16.5">
      <c r="A10" s="34"/>
      <c r="B10" s="80">
        <v>45114</v>
      </c>
      <c r="C10" s="48">
        <f>SUM(E10:AB10)</f>
        <v>261.31180000000001</v>
      </c>
      <c r="D10" s="49"/>
      <c r="E10" s="71">
        <v>-7.5156000000000001</v>
      </c>
      <c r="F10" s="51">
        <v>-8.7333999999999996</v>
      </c>
      <c r="G10" s="51">
        <v>-4.5868000000000002</v>
      </c>
      <c r="H10" s="51">
        <v>-6.4589999999999996</v>
      </c>
      <c r="I10" s="51">
        <v>-14.68</v>
      </c>
      <c r="J10" s="51">
        <v>14.991</v>
      </c>
      <c r="K10" s="51">
        <v>4.2591999999999999</v>
      </c>
      <c r="L10" s="51">
        <v>-6.3239999999999998</v>
      </c>
      <c r="M10" s="51">
        <v>3.1646000000000001</v>
      </c>
      <c r="N10" s="51">
        <v>3.7898000000000001</v>
      </c>
      <c r="O10" s="51">
        <v>19.2408</v>
      </c>
      <c r="P10" s="51">
        <v>14.742000000000001</v>
      </c>
      <c r="Q10" s="51">
        <v>28.0246</v>
      </c>
      <c r="R10" s="51">
        <v>39.430599999999998</v>
      </c>
      <c r="S10" s="51">
        <v>35.299799999999998</v>
      </c>
      <c r="T10" s="51">
        <v>33.7622</v>
      </c>
      <c r="U10" s="51">
        <v>13.6188</v>
      </c>
      <c r="V10" s="51">
        <v>12.5974</v>
      </c>
      <c r="W10" s="51">
        <v>9.8238000000000003</v>
      </c>
      <c r="X10" s="51">
        <v>32.960599999999999</v>
      </c>
      <c r="Y10" s="51">
        <v>-0.49780000000000002</v>
      </c>
      <c r="Z10" s="51">
        <v>7.54</v>
      </c>
      <c r="AA10" s="51">
        <v>14.127000000000001</v>
      </c>
      <c r="AB10" s="52">
        <v>22.7362</v>
      </c>
      <c r="AC10" s="34"/>
    </row>
    <row r="11" ht="16.5">
      <c r="A11" s="34"/>
      <c r="B11" s="80">
        <v>45115</v>
      </c>
      <c r="C11" s="48">
        <f>SUM(E11:AB11)</f>
        <v>361.32420000000008</v>
      </c>
      <c r="D11" s="49"/>
      <c r="E11" s="71">
        <v>9.5351999999999997</v>
      </c>
      <c r="F11" s="51">
        <v>9.3651999999999997</v>
      </c>
      <c r="G11" s="51">
        <v>1.5518000000000001</v>
      </c>
      <c r="H11" s="51">
        <v>2.9186000000000001</v>
      </c>
      <c r="I11" s="51">
        <v>8.3002000000000002</v>
      </c>
      <c r="J11" s="51">
        <v>13.4892</v>
      </c>
      <c r="K11" s="51">
        <v>6.7009999999999996</v>
      </c>
      <c r="L11" s="51">
        <v>1.3688</v>
      </c>
      <c r="M11" s="51">
        <v>12.984</v>
      </c>
      <c r="N11" s="51">
        <v>37.498199999999997</v>
      </c>
      <c r="O11" s="51">
        <v>17.840800000000002</v>
      </c>
      <c r="P11" s="51">
        <v>31.009</v>
      </c>
      <c r="Q11" s="51">
        <v>28.776399999999999</v>
      </c>
      <c r="R11" s="51">
        <v>36.464399999999998</v>
      </c>
      <c r="S11" s="51">
        <v>44.7776</v>
      </c>
      <c r="T11" s="51">
        <v>45.841799999999999</v>
      </c>
      <c r="U11" s="51">
        <v>17.462599999999998</v>
      </c>
      <c r="V11" s="51">
        <v>26.755400000000002</v>
      </c>
      <c r="W11" s="51">
        <v>-0.85540000000000005</v>
      </c>
      <c r="X11" s="51">
        <v>-2.0099999999999998</v>
      </c>
      <c r="Y11" s="51">
        <v>-2.3058000000000001</v>
      </c>
      <c r="Z11" s="51">
        <v>3.3860000000000001</v>
      </c>
      <c r="AA11" s="51">
        <v>3.8622000000000001</v>
      </c>
      <c r="AB11" s="52">
        <v>6.6070000000000002</v>
      </c>
      <c r="AC11" s="34"/>
    </row>
    <row r="12" ht="16.5">
      <c r="A12" s="34"/>
      <c r="B12" s="80">
        <v>45116</v>
      </c>
      <c r="C12" s="48">
        <f>SUM(E12:AB12)</f>
        <v>240.21300000000002</v>
      </c>
      <c r="D12" s="49"/>
      <c r="E12" s="71">
        <v>8.2812000000000001</v>
      </c>
      <c r="F12" s="51">
        <v>13.769399999999999</v>
      </c>
      <c r="G12" s="51">
        <v>8.8200000000000003</v>
      </c>
      <c r="H12" s="51">
        <v>16.014199999999999</v>
      </c>
      <c r="I12" s="51">
        <v>18.712</v>
      </c>
      <c r="J12" s="51">
        <v>21.727399999999999</v>
      </c>
      <c r="K12" s="51">
        <v>8.0114000000000001</v>
      </c>
      <c r="L12" s="51">
        <v>19.728000000000002</v>
      </c>
      <c r="M12" s="51">
        <v>27.736999999999998</v>
      </c>
      <c r="N12" s="51">
        <v>5.3259999999999996</v>
      </c>
      <c r="O12" s="51">
        <v>1.8560000000000001</v>
      </c>
      <c r="P12" s="51">
        <v>3.7204000000000002</v>
      </c>
      <c r="Q12" s="51">
        <v>-8.6999999999999993</v>
      </c>
      <c r="R12" s="51">
        <v>7.0330000000000004</v>
      </c>
      <c r="S12" s="51">
        <v>18.317799999999998</v>
      </c>
      <c r="T12" s="51">
        <v>5.6167999999999996</v>
      </c>
      <c r="U12" s="51">
        <v>-22.839400000000001</v>
      </c>
      <c r="V12" s="51">
        <v>16.369199999999999</v>
      </c>
      <c r="W12" s="51">
        <v>6.8437999999999999</v>
      </c>
      <c r="X12" s="51">
        <v>0.6724</v>
      </c>
      <c r="Y12" s="51">
        <v>10.561199999999999</v>
      </c>
      <c r="Z12" s="51">
        <v>14.324400000000001</v>
      </c>
      <c r="AA12" s="51">
        <v>20.942</v>
      </c>
      <c r="AB12" s="52">
        <v>17.3688</v>
      </c>
      <c r="AC12" s="34"/>
    </row>
    <row r="13" ht="16.5">
      <c r="A13" s="34"/>
      <c r="B13" s="80">
        <v>45117</v>
      </c>
      <c r="C13" s="48">
        <f>SUM(E13:AB13)</f>
        <v>165.08160000000004</v>
      </c>
      <c r="D13" s="49"/>
      <c r="E13" s="71">
        <v>15.797800000000001</v>
      </c>
      <c r="F13" s="51">
        <v>23.818000000000001</v>
      </c>
      <c r="G13" s="51">
        <v>11.912599999999999</v>
      </c>
      <c r="H13" s="51">
        <v>12.589600000000001</v>
      </c>
      <c r="I13" s="51">
        <v>12.119199999999999</v>
      </c>
      <c r="J13" s="51">
        <v>13.6548</v>
      </c>
      <c r="K13" s="51">
        <v>3.0672000000000001</v>
      </c>
      <c r="L13" s="51">
        <v>6.3007999999999997</v>
      </c>
      <c r="M13" s="51">
        <v>8.1582000000000008</v>
      </c>
      <c r="N13" s="51">
        <v>8.9594000000000005</v>
      </c>
      <c r="O13" s="51">
        <v>5.1462000000000003</v>
      </c>
      <c r="P13" s="51">
        <v>1.8537999999999999</v>
      </c>
      <c r="Q13" s="51">
        <v>-1.448</v>
      </c>
      <c r="R13" s="51">
        <v>-1.472</v>
      </c>
      <c r="S13" s="51">
        <v>-1.3552</v>
      </c>
      <c r="T13" s="51">
        <v>10.705</v>
      </c>
      <c r="U13" s="51">
        <v>1.7030000000000001</v>
      </c>
      <c r="V13" s="51">
        <v>-0.4914</v>
      </c>
      <c r="W13" s="51">
        <v>-0.38179999999999997</v>
      </c>
      <c r="X13" s="51">
        <v>0.48520000000000002</v>
      </c>
      <c r="Y13" s="51">
        <v>2.2896000000000001</v>
      </c>
      <c r="Z13" s="51">
        <v>17.3904</v>
      </c>
      <c r="AA13" s="51">
        <v>2.4695999999999998</v>
      </c>
      <c r="AB13" s="52">
        <v>11.8096</v>
      </c>
      <c r="AC13" s="34"/>
    </row>
    <row r="14" ht="16.5">
      <c r="A14" s="34"/>
      <c r="B14" s="80">
        <v>45118</v>
      </c>
      <c r="C14" s="48">
        <f>SUM(E14:AB14)</f>
        <v>-16.237999999999992</v>
      </c>
      <c r="D14" s="49"/>
      <c r="E14" s="71">
        <v>8.5215999999999994</v>
      </c>
      <c r="F14" s="51">
        <v>16.425799999999999</v>
      </c>
      <c r="G14" s="51">
        <v>22.199999999999999</v>
      </c>
      <c r="H14" s="51">
        <v>-20.418399999999998</v>
      </c>
      <c r="I14" s="51">
        <v>-12.7072</v>
      </c>
      <c r="J14" s="51">
        <v>14.3704</v>
      </c>
      <c r="K14" s="51">
        <v>4.9798</v>
      </c>
      <c r="L14" s="51">
        <v>12.063800000000001</v>
      </c>
      <c r="M14" s="51">
        <v>3.3984000000000001</v>
      </c>
      <c r="N14" s="51">
        <v>1.1801999999999999</v>
      </c>
      <c r="O14" s="51">
        <v>4.2473999999999998</v>
      </c>
      <c r="P14" s="51">
        <v>2.282</v>
      </c>
      <c r="Q14" s="51">
        <v>-0.77080000000000004</v>
      </c>
      <c r="R14" s="51">
        <v>-10.5152</v>
      </c>
      <c r="S14" s="51">
        <v>-3.5581999999999998</v>
      </c>
      <c r="T14" s="51">
        <v>-4.6134000000000004</v>
      </c>
      <c r="U14" s="51">
        <v>-19.858000000000001</v>
      </c>
      <c r="V14" s="51">
        <v>-17.4358</v>
      </c>
      <c r="W14" s="51">
        <v>-17.718800000000002</v>
      </c>
      <c r="X14" s="51">
        <v>-5.7855999999999996</v>
      </c>
      <c r="Y14" s="51">
        <v>-1.869</v>
      </c>
      <c r="Z14" s="51">
        <v>5.5974000000000004</v>
      </c>
      <c r="AA14" s="51">
        <v>1.1504000000000001</v>
      </c>
      <c r="AB14" s="52">
        <v>2.5952000000000002</v>
      </c>
      <c r="AC14" s="34"/>
    </row>
    <row r="15" ht="16.5">
      <c r="A15" s="34"/>
      <c r="B15" s="80">
        <v>45119</v>
      </c>
      <c r="C15" s="48">
        <f>SUM(E15:AB15)</f>
        <v>-309.33019999999999</v>
      </c>
      <c r="D15" s="49"/>
      <c r="E15" s="71">
        <v>-3.8058000000000001</v>
      </c>
      <c r="F15" s="51">
        <v>-20.2272</v>
      </c>
      <c r="G15" s="51">
        <v>-13.5244</v>
      </c>
      <c r="H15" s="51">
        <v>-12.6662</v>
      </c>
      <c r="I15" s="51">
        <v>-21.276</v>
      </c>
      <c r="J15" s="51">
        <v>-17.324400000000001</v>
      </c>
      <c r="K15" s="51">
        <v>-14.6838</v>
      </c>
      <c r="L15" s="51">
        <v>-5.4870000000000001</v>
      </c>
      <c r="M15" s="51">
        <v>-4.4512</v>
      </c>
      <c r="N15" s="51">
        <v>2.597</v>
      </c>
      <c r="O15" s="51">
        <v>-9.1661999999999999</v>
      </c>
      <c r="P15" s="51">
        <v>-12.292999999999999</v>
      </c>
      <c r="Q15" s="51">
        <v>-15.2094</v>
      </c>
      <c r="R15" s="51">
        <v>-8.8265999999999991</v>
      </c>
      <c r="S15" s="51">
        <v>7.9417999999999997</v>
      </c>
      <c r="T15" s="51">
        <v>-63.121000000000002</v>
      </c>
      <c r="U15" s="51">
        <v>-0.42059999999999997</v>
      </c>
      <c r="V15" s="51">
        <v>-22.959</v>
      </c>
      <c r="W15" s="51">
        <v>-32.119799999999998</v>
      </c>
      <c r="X15" s="51">
        <v>-24.266400000000001</v>
      </c>
      <c r="Y15" s="51">
        <v>-18.8066</v>
      </c>
      <c r="Z15" s="51">
        <v>8.2400000000000002</v>
      </c>
      <c r="AA15" s="51">
        <v>0.79600000000000004</v>
      </c>
      <c r="AB15" s="52">
        <v>-8.2704000000000004</v>
      </c>
      <c r="AC15" s="34"/>
    </row>
    <row r="16" ht="16.5">
      <c r="A16" s="34"/>
      <c r="B16" s="80">
        <v>45120</v>
      </c>
      <c r="C16" s="48">
        <f>SUM(E16:AB16)</f>
        <v>-136.32239999999993</v>
      </c>
      <c r="D16" s="49"/>
      <c r="E16" s="71">
        <v>-20.385999999999999</v>
      </c>
      <c r="F16" s="51">
        <v>-13.051</v>
      </c>
      <c r="G16" s="51">
        <v>-18.817799999999998</v>
      </c>
      <c r="H16" s="51">
        <v>-15.59</v>
      </c>
      <c r="I16" s="51">
        <v>-3.7833999999999999</v>
      </c>
      <c r="J16" s="51">
        <v>-9.6326000000000001</v>
      </c>
      <c r="K16" s="51">
        <v>4.7572000000000001</v>
      </c>
      <c r="L16" s="51">
        <v>2.5207999999999999</v>
      </c>
      <c r="M16" s="51">
        <v>2.0516000000000001</v>
      </c>
      <c r="N16" s="51">
        <v>-0.1074</v>
      </c>
      <c r="O16" s="51">
        <v>-5.0594000000000001</v>
      </c>
      <c r="P16" s="51">
        <v>-12.075200000000001</v>
      </c>
      <c r="Q16" s="51">
        <v>-10.3688</v>
      </c>
      <c r="R16" s="51">
        <v>-5.0007999999999999</v>
      </c>
      <c r="S16" s="51">
        <v>-3.173</v>
      </c>
      <c r="T16" s="51">
        <v>-22.789999999999999</v>
      </c>
      <c r="U16" s="51">
        <v>-3.2071999999999998</v>
      </c>
      <c r="V16" s="51">
        <v>-12.518000000000001</v>
      </c>
      <c r="W16" s="51">
        <v>-15.6752</v>
      </c>
      <c r="X16" s="51">
        <v>1.657</v>
      </c>
      <c r="Y16" s="51">
        <v>2.9857999999999998</v>
      </c>
      <c r="Z16" s="51">
        <v>10.2272</v>
      </c>
      <c r="AA16" s="51">
        <v>2.6322000000000001</v>
      </c>
      <c r="AB16" s="52">
        <v>8.0815999999999999</v>
      </c>
      <c r="AC16" s="34"/>
    </row>
    <row r="17" ht="16.5">
      <c r="A17" s="34"/>
      <c r="B17" s="80">
        <v>45121</v>
      </c>
      <c r="C17" s="48">
        <f>SUM(E17:AB17)</f>
        <v>-67.973599999999962</v>
      </c>
      <c r="D17" s="49"/>
      <c r="E17" s="50">
        <v>4.5651999999999999</v>
      </c>
      <c r="F17" s="51">
        <v>7.2666000000000004</v>
      </c>
      <c r="G17" s="51">
        <v>20.7544</v>
      </c>
      <c r="H17" s="51">
        <v>2.173</v>
      </c>
      <c r="I17" s="51">
        <v>-3.4946000000000002</v>
      </c>
      <c r="J17" s="51">
        <v>6.7164000000000001</v>
      </c>
      <c r="K17" s="51">
        <v>4.1512000000000002</v>
      </c>
      <c r="L17" s="51">
        <v>3.7768000000000002</v>
      </c>
      <c r="M17" s="51">
        <v>-1.7422</v>
      </c>
      <c r="N17" s="51">
        <v>0.54820000000000002</v>
      </c>
      <c r="O17" s="51">
        <v>-22.7456</v>
      </c>
      <c r="P17" s="51">
        <v>-22.733799999999999</v>
      </c>
      <c r="Q17" s="51">
        <v>-13.418200000000001</v>
      </c>
      <c r="R17" s="51">
        <v>-10.9902</v>
      </c>
      <c r="S17" s="51">
        <v>-16.620000000000001</v>
      </c>
      <c r="T17" s="51">
        <v>-12.0906</v>
      </c>
      <c r="U17" s="51">
        <v>-26.695599999999999</v>
      </c>
      <c r="V17" s="51">
        <v>-11.359</v>
      </c>
      <c r="W17" s="51">
        <v>-3.8563999999999998</v>
      </c>
      <c r="X17" s="51">
        <v>1.177</v>
      </c>
      <c r="Y17" s="51">
        <v>0.73740000000000006</v>
      </c>
      <c r="Z17" s="51">
        <v>6.9127999999999998</v>
      </c>
      <c r="AA17" s="51">
        <v>4.1494</v>
      </c>
      <c r="AB17" s="52">
        <v>14.844200000000001</v>
      </c>
      <c r="AC17" s="34"/>
    </row>
    <row r="18" ht="16.5">
      <c r="A18" s="34"/>
      <c r="B18" s="80">
        <v>45122</v>
      </c>
      <c r="C18" s="48">
        <f>SUM(E18:AB18)</f>
        <v>-299.08100000000007</v>
      </c>
      <c r="D18" s="49"/>
      <c r="E18" s="71">
        <v>-7.9955999999999996</v>
      </c>
      <c r="F18" s="51">
        <v>-21.829000000000001</v>
      </c>
      <c r="G18" s="51">
        <v>-17.852399999999999</v>
      </c>
      <c r="H18" s="51">
        <v>-35.545000000000002</v>
      </c>
      <c r="I18" s="51">
        <v>-4.9757999999999996</v>
      </c>
      <c r="J18" s="51">
        <v>-1.1348</v>
      </c>
      <c r="K18" s="51">
        <v>-21.9802</v>
      </c>
      <c r="L18" s="51">
        <v>-23.401399999999999</v>
      </c>
      <c r="M18" s="51">
        <v>0.12620000000000001</v>
      </c>
      <c r="N18" s="51">
        <v>-17.700399999999998</v>
      </c>
      <c r="O18" s="51">
        <v>-11.356999999999999</v>
      </c>
      <c r="P18" s="51">
        <v>-11.8668</v>
      </c>
      <c r="Q18" s="51">
        <v>-16.257999999999999</v>
      </c>
      <c r="R18" s="51">
        <v>-32.758800000000001</v>
      </c>
      <c r="S18" s="51">
        <v>-2.9615999999999998</v>
      </c>
      <c r="T18" s="51">
        <v>-4.6614000000000004</v>
      </c>
      <c r="U18" s="51">
        <v>-13.013</v>
      </c>
      <c r="V18" s="51">
        <v>-7.0435999999999996</v>
      </c>
      <c r="W18" s="51">
        <v>-6.4363999999999999</v>
      </c>
      <c r="X18" s="51">
        <v>1.8886000000000001</v>
      </c>
      <c r="Y18" s="51">
        <v>-18.211200000000002</v>
      </c>
      <c r="Z18" s="51">
        <v>-20.4664</v>
      </c>
      <c r="AA18" s="51">
        <v>5.8018000000000001</v>
      </c>
      <c r="AB18" s="52">
        <v>-9.4488000000000003</v>
      </c>
      <c r="AC18" s="34"/>
    </row>
    <row r="19" ht="16.5">
      <c r="A19" s="34"/>
      <c r="B19" s="80">
        <v>45123</v>
      </c>
      <c r="C19" s="48">
        <f>SUM(E19:AB19)</f>
        <v>-144.38860000000005</v>
      </c>
      <c r="D19" s="49"/>
      <c r="E19" s="71">
        <v>3.2944</v>
      </c>
      <c r="F19" s="51">
        <v>9.0245999999999995</v>
      </c>
      <c r="G19" s="51">
        <v>2.7273999999999998</v>
      </c>
      <c r="H19" s="51">
        <v>0.69899999999999995</v>
      </c>
      <c r="I19" s="51">
        <v>16.792200000000001</v>
      </c>
      <c r="J19" s="51">
        <v>8.7037999999999993</v>
      </c>
      <c r="K19" s="51">
        <v>-14.9102</v>
      </c>
      <c r="L19" s="51">
        <v>-14.324</v>
      </c>
      <c r="M19" s="51">
        <v>-15.0466</v>
      </c>
      <c r="N19" s="51">
        <v>-21.000399999999999</v>
      </c>
      <c r="O19" s="51">
        <v>-9.8721999999999994</v>
      </c>
      <c r="P19" s="51">
        <v>-21.095800000000001</v>
      </c>
      <c r="Q19" s="51">
        <v>-41.964799999999997</v>
      </c>
      <c r="R19" s="51">
        <v>-0.64700000000000002</v>
      </c>
      <c r="S19" s="51">
        <v>-0.85660000000000003</v>
      </c>
      <c r="T19" s="51">
        <v>-18.337</v>
      </c>
      <c r="U19" s="51">
        <v>-16.129799999999999</v>
      </c>
      <c r="V19" s="51">
        <v>-18.426600000000001</v>
      </c>
      <c r="W19" s="51">
        <v>-10.1326</v>
      </c>
      <c r="X19" s="51">
        <v>1.7516</v>
      </c>
      <c r="Y19" s="51">
        <v>0.95860000000000001</v>
      </c>
      <c r="Z19" s="51">
        <v>1.0588</v>
      </c>
      <c r="AA19" s="51">
        <v>-1.5069999999999999</v>
      </c>
      <c r="AB19" s="52">
        <v>14.851599999999999</v>
      </c>
      <c r="AC19" s="34"/>
    </row>
    <row r="20" ht="16.5">
      <c r="A20" s="34"/>
      <c r="B20" s="80">
        <v>45124</v>
      </c>
      <c r="C20" s="48">
        <f>SUM(E20:AB20)</f>
        <v>62.264199999999981</v>
      </c>
      <c r="D20" s="49"/>
      <c r="E20" s="71">
        <v>34.686399999999999</v>
      </c>
      <c r="F20" s="51">
        <v>3.4283999999999999</v>
      </c>
      <c r="G20" s="51">
        <v>22.633199999999999</v>
      </c>
      <c r="H20" s="51">
        <v>8.1961999999999993</v>
      </c>
      <c r="I20" s="51">
        <v>11.2636</v>
      </c>
      <c r="J20" s="51">
        <v>20.054200000000002</v>
      </c>
      <c r="K20" s="51">
        <v>22.546800000000001</v>
      </c>
      <c r="L20" s="51">
        <v>4.4657999999999998</v>
      </c>
      <c r="M20" s="51">
        <v>5.7792000000000003</v>
      </c>
      <c r="N20" s="51">
        <v>-5.5292000000000003</v>
      </c>
      <c r="O20" s="51">
        <v>-8.2455999999999996</v>
      </c>
      <c r="P20" s="51">
        <v>-8.6826000000000008</v>
      </c>
      <c r="Q20" s="51">
        <v>-35.332000000000001</v>
      </c>
      <c r="R20" s="51">
        <v>-6.992</v>
      </c>
      <c r="S20" s="51">
        <v>7.1833999999999998</v>
      </c>
      <c r="T20" s="51">
        <v>-8.7832000000000008</v>
      </c>
      <c r="U20" s="51">
        <v>-13.7438</v>
      </c>
      <c r="V20" s="51">
        <v>-21.343599999999999</v>
      </c>
      <c r="W20" s="51">
        <v>-4.0716000000000001</v>
      </c>
      <c r="X20" s="51">
        <v>2.238</v>
      </c>
      <c r="Y20" s="51">
        <v>2.8917999999999999</v>
      </c>
      <c r="Z20" s="51">
        <v>10.638999999999999</v>
      </c>
      <c r="AA20" s="51">
        <v>0.7228</v>
      </c>
      <c r="AB20" s="52">
        <v>18.259</v>
      </c>
      <c r="AC20" s="34"/>
    </row>
    <row r="21" ht="16.5">
      <c r="A21" s="34"/>
      <c r="B21" s="80">
        <v>45125</v>
      </c>
      <c r="C21" s="48">
        <f>SUM(E21:AB21)</f>
        <v>58.526999999999994</v>
      </c>
      <c r="D21" s="49"/>
      <c r="E21" s="71">
        <v>10.009</v>
      </c>
      <c r="F21" s="51">
        <v>10.563599999999999</v>
      </c>
      <c r="G21" s="51">
        <v>-2.0775999999999999</v>
      </c>
      <c r="H21" s="51">
        <v>8.1204000000000001</v>
      </c>
      <c r="I21" s="51">
        <v>1.2552000000000001</v>
      </c>
      <c r="J21" s="51">
        <v>3.5253999999999999</v>
      </c>
      <c r="K21" s="51">
        <v>7.5488</v>
      </c>
      <c r="L21" s="51">
        <v>17.276199999999999</v>
      </c>
      <c r="M21" s="51">
        <v>13.440799999999999</v>
      </c>
      <c r="N21" s="51">
        <v>2.7955999999999999</v>
      </c>
      <c r="O21" s="51">
        <v>-3.3235999999999999</v>
      </c>
      <c r="P21" s="51">
        <v>-5.9122000000000003</v>
      </c>
      <c r="Q21" s="51">
        <v>-22.894600000000001</v>
      </c>
      <c r="R21" s="51">
        <v>-14.4376</v>
      </c>
      <c r="S21" s="51">
        <v>-4.6277999999999997</v>
      </c>
      <c r="T21" s="51">
        <v>-7.8792</v>
      </c>
      <c r="U21" s="51">
        <v>-10.931800000000001</v>
      </c>
      <c r="V21" s="51">
        <v>-15.7462</v>
      </c>
      <c r="W21" s="51">
        <v>1.4745999999999999</v>
      </c>
      <c r="X21" s="51">
        <v>17.069800000000001</v>
      </c>
      <c r="Y21" s="51">
        <v>11.327199999999999</v>
      </c>
      <c r="Z21" s="51">
        <v>13.993</v>
      </c>
      <c r="AA21" s="51">
        <v>8.8360000000000003</v>
      </c>
      <c r="AB21" s="52">
        <v>19.122</v>
      </c>
      <c r="AC21" s="34"/>
    </row>
    <row r="22" ht="16.5">
      <c r="A22" s="34"/>
      <c r="B22" s="80">
        <v>45126</v>
      </c>
      <c r="C22" s="48">
        <f>SUM(E22:AB22)</f>
        <v>299.45960000000002</v>
      </c>
      <c r="D22" s="49"/>
      <c r="E22" s="71">
        <v>27.495200000000001</v>
      </c>
      <c r="F22" s="51">
        <v>16.524999999999999</v>
      </c>
      <c r="G22" s="51">
        <v>18.398800000000001</v>
      </c>
      <c r="H22" s="51">
        <v>24.3948</v>
      </c>
      <c r="I22" s="51">
        <v>15.3744</v>
      </c>
      <c r="J22" s="51">
        <v>52.6706</v>
      </c>
      <c r="K22" s="51">
        <v>5.4732000000000003</v>
      </c>
      <c r="L22" s="51">
        <v>9.4504000000000001</v>
      </c>
      <c r="M22" s="51">
        <v>15.763400000000001</v>
      </c>
      <c r="N22" s="51">
        <v>27.855399999999999</v>
      </c>
      <c r="O22" s="51">
        <v>24.684799999999999</v>
      </c>
      <c r="P22" s="51">
        <v>0.014200000000000001</v>
      </c>
      <c r="Q22" s="51">
        <v>-1.0389999999999999</v>
      </c>
      <c r="R22" s="51">
        <v>-3.3325999999999998</v>
      </c>
      <c r="S22" s="51">
        <v>8.1943999999999999</v>
      </c>
      <c r="T22" s="51">
        <v>1.8524</v>
      </c>
      <c r="U22" s="51">
        <v>-0.76100000000000001</v>
      </c>
      <c r="V22" s="51">
        <v>-3.4815999999999998</v>
      </c>
      <c r="W22" s="51">
        <v>5.1574</v>
      </c>
      <c r="X22" s="51">
        <v>3.9817999999999998</v>
      </c>
      <c r="Y22" s="51">
        <v>9.3998000000000008</v>
      </c>
      <c r="Z22" s="51">
        <v>18.317599999999999</v>
      </c>
      <c r="AA22" s="51">
        <v>6.0933999999999999</v>
      </c>
      <c r="AB22" s="52">
        <v>16.976800000000001</v>
      </c>
      <c r="AC22" s="34"/>
    </row>
    <row r="23" ht="16.5">
      <c r="A23" s="34"/>
      <c r="B23" s="80">
        <v>45127</v>
      </c>
      <c r="C23" s="48">
        <f>SUM(E23:AB23)</f>
        <v>95.266999999999996</v>
      </c>
      <c r="D23" s="49"/>
      <c r="E23" s="71">
        <v>8.9648000000000003</v>
      </c>
      <c r="F23" s="51">
        <v>0.0504</v>
      </c>
      <c r="G23" s="51">
        <v>0.23300000000000001</v>
      </c>
      <c r="H23" s="51">
        <v>-11.6442</v>
      </c>
      <c r="I23" s="51">
        <v>-2.6793999999999998</v>
      </c>
      <c r="J23" s="51">
        <v>4.6475999999999997</v>
      </c>
      <c r="K23" s="51">
        <v>8.2012</v>
      </c>
      <c r="L23" s="51">
        <v>11.652200000000001</v>
      </c>
      <c r="M23" s="51">
        <v>8.3797999999999995</v>
      </c>
      <c r="N23" s="51">
        <v>24.3904</v>
      </c>
      <c r="O23" s="51">
        <v>15.33</v>
      </c>
      <c r="P23" s="51">
        <v>-1.2636000000000001</v>
      </c>
      <c r="Q23" s="51">
        <v>0.95699999999999996</v>
      </c>
      <c r="R23" s="51">
        <v>-8.7056000000000004</v>
      </c>
      <c r="S23" s="51">
        <v>-0.82799999999999996</v>
      </c>
      <c r="T23" s="51">
        <v>-2.7844000000000002</v>
      </c>
      <c r="U23" s="51">
        <v>-7.9905999999999997</v>
      </c>
      <c r="V23" s="51">
        <v>-17.4222</v>
      </c>
      <c r="W23" s="51">
        <v>-0.22600000000000001</v>
      </c>
      <c r="X23" s="51">
        <v>2.9607999999999999</v>
      </c>
      <c r="Y23" s="51">
        <v>6.7602000000000002</v>
      </c>
      <c r="Z23" s="51">
        <v>26.8184</v>
      </c>
      <c r="AA23" s="51">
        <v>16.685400000000001</v>
      </c>
      <c r="AB23" s="52">
        <v>12.7798</v>
      </c>
      <c r="AC23" s="34"/>
    </row>
    <row r="24" ht="16.5">
      <c r="A24" s="34"/>
      <c r="B24" s="80">
        <v>45128</v>
      </c>
      <c r="C24" s="48">
        <f>SUM(E24:AB24)</f>
        <v>98.876399999999961</v>
      </c>
      <c r="D24" s="49"/>
      <c r="E24" s="71">
        <v>12.5116</v>
      </c>
      <c r="F24" s="51">
        <v>16.9894</v>
      </c>
      <c r="G24" s="51">
        <v>31.2456</v>
      </c>
      <c r="H24" s="51">
        <v>17.6068</v>
      </c>
      <c r="I24" s="51">
        <v>2.5264000000000002</v>
      </c>
      <c r="J24" s="51">
        <v>4.8414000000000001</v>
      </c>
      <c r="K24" s="51">
        <v>6.4443999999999999</v>
      </c>
      <c r="L24" s="51">
        <v>0.60499999999999998</v>
      </c>
      <c r="M24" s="51">
        <v>2.4296000000000002</v>
      </c>
      <c r="N24" s="51">
        <v>12.598599999999999</v>
      </c>
      <c r="O24" s="51">
        <v>1.1308</v>
      </c>
      <c r="P24" s="51">
        <v>-1.8662000000000001</v>
      </c>
      <c r="Q24" s="51">
        <v>-22.209800000000001</v>
      </c>
      <c r="R24" s="51">
        <v>-9.5934000000000008</v>
      </c>
      <c r="S24" s="51">
        <v>-10.071</v>
      </c>
      <c r="T24" s="51">
        <v>-14.250400000000001</v>
      </c>
      <c r="U24" s="51">
        <v>-16.373799999999999</v>
      </c>
      <c r="V24" s="51">
        <v>2.6547999999999998</v>
      </c>
      <c r="W24" s="51">
        <v>3.5737999999999999</v>
      </c>
      <c r="X24" s="51">
        <v>15.351599999999999</v>
      </c>
      <c r="Y24" s="51">
        <v>14.593</v>
      </c>
      <c r="Z24" s="51">
        <v>19.017399999999999</v>
      </c>
      <c r="AA24" s="51">
        <v>2.4134000000000002</v>
      </c>
      <c r="AB24" s="52">
        <v>6.7073999999999998</v>
      </c>
      <c r="AC24" s="34"/>
    </row>
    <row r="25" ht="16.5">
      <c r="A25" s="34"/>
      <c r="B25" s="80">
        <v>45129</v>
      </c>
      <c r="C25" s="48">
        <f>SUM(E25:AB25)</f>
        <v>-7.8025999999999964</v>
      </c>
      <c r="D25" s="49"/>
      <c r="E25" s="71">
        <v>6.7584</v>
      </c>
      <c r="F25" s="51">
        <v>3.0396000000000001</v>
      </c>
      <c r="G25" s="51">
        <v>0.068000000000000005</v>
      </c>
      <c r="H25" s="51">
        <v>3.7747999999999999</v>
      </c>
      <c r="I25" s="51">
        <v>-12.0854</v>
      </c>
      <c r="J25" s="51">
        <v>3.6297999999999999</v>
      </c>
      <c r="K25" s="51">
        <v>7.1492000000000004</v>
      </c>
      <c r="L25" s="51">
        <v>10.617800000000001</v>
      </c>
      <c r="M25" s="51">
        <v>5.7493999999999996</v>
      </c>
      <c r="N25" s="51">
        <v>4.3364000000000003</v>
      </c>
      <c r="O25" s="51">
        <v>0.070400000000000004</v>
      </c>
      <c r="P25" s="51">
        <v>2.1516000000000002</v>
      </c>
      <c r="Q25" s="51">
        <v>-16.091200000000001</v>
      </c>
      <c r="R25" s="51">
        <v>-15.15</v>
      </c>
      <c r="S25" s="51">
        <v>1.847</v>
      </c>
      <c r="T25" s="51">
        <v>-19.7104</v>
      </c>
      <c r="U25" s="51">
        <v>-19.468800000000002</v>
      </c>
      <c r="V25" s="51">
        <v>-16.6188</v>
      </c>
      <c r="W25" s="51">
        <v>-6.0453999999999999</v>
      </c>
      <c r="X25" s="51">
        <v>7.8916000000000004</v>
      </c>
      <c r="Y25" s="51">
        <v>7.8902000000000001</v>
      </c>
      <c r="Z25" s="51">
        <v>6.6082000000000001</v>
      </c>
      <c r="AA25" s="51">
        <v>10.000400000000001</v>
      </c>
      <c r="AB25" s="52">
        <v>15.784599999999999</v>
      </c>
      <c r="AC25" s="34"/>
    </row>
    <row r="26" ht="16.5">
      <c r="A26" s="34"/>
      <c r="B26" s="80">
        <v>45130</v>
      </c>
      <c r="C26" s="48">
        <f>SUM(E26:AB26)</f>
        <v>159.57580000000002</v>
      </c>
      <c r="D26" s="49"/>
      <c r="E26" s="71">
        <v>3.7189999999999999</v>
      </c>
      <c r="F26" s="51">
        <v>1.1177999999999999</v>
      </c>
      <c r="G26" s="51">
        <v>-4.0499999999999998</v>
      </c>
      <c r="H26" s="51">
        <v>-21.3794</v>
      </c>
      <c r="I26" s="51">
        <v>11.061999999999999</v>
      </c>
      <c r="J26" s="51">
        <v>23.9086</v>
      </c>
      <c r="K26" s="51">
        <v>3.6985999999999999</v>
      </c>
      <c r="L26" s="51">
        <v>3.7383999999999999</v>
      </c>
      <c r="M26" s="51">
        <v>13.569000000000001</v>
      </c>
      <c r="N26" s="51">
        <v>11.3116</v>
      </c>
      <c r="O26" s="51">
        <v>23.922599999999999</v>
      </c>
      <c r="P26" s="51">
        <v>20.908000000000001</v>
      </c>
      <c r="Q26" s="51">
        <v>-1.7871999999999999</v>
      </c>
      <c r="R26" s="51">
        <v>-6.6070000000000002</v>
      </c>
      <c r="S26" s="51">
        <v>-0.40539999999999998</v>
      </c>
      <c r="T26" s="51">
        <v>-3.0682</v>
      </c>
      <c r="U26" s="51">
        <v>-21.974799999999998</v>
      </c>
      <c r="V26" s="51">
        <v>4.8071999999999999</v>
      </c>
      <c r="W26" s="51">
        <v>10.538600000000001</v>
      </c>
      <c r="X26" s="51">
        <v>58.155799999999999</v>
      </c>
      <c r="Y26" s="51">
        <v>10.1502</v>
      </c>
      <c r="Z26" s="51">
        <v>21.9312</v>
      </c>
      <c r="AA26" s="51">
        <v>-47.255000000000003</v>
      </c>
      <c r="AB26" s="52">
        <v>43.5642</v>
      </c>
      <c r="AC26" s="34"/>
    </row>
    <row r="27" ht="16.5">
      <c r="A27" s="34"/>
      <c r="B27" s="80">
        <v>45131</v>
      </c>
      <c r="C27" s="48">
        <f>SUM(E27:AB27)</f>
        <v>21.902199999999986</v>
      </c>
      <c r="D27" s="49"/>
      <c r="E27" s="71">
        <v>26.4666</v>
      </c>
      <c r="F27" s="51">
        <v>3.1387999999999998</v>
      </c>
      <c r="G27" s="51">
        <v>22.6752</v>
      </c>
      <c r="H27" s="51">
        <v>-13.904999999999999</v>
      </c>
      <c r="I27" s="51">
        <v>-17.9314</v>
      </c>
      <c r="J27" s="51">
        <v>5.5304000000000002</v>
      </c>
      <c r="K27" s="51">
        <v>3.7902</v>
      </c>
      <c r="L27" s="51">
        <v>-10.754799999999999</v>
      </c>
      <c r="M27" s="51">
        <v>7.9965999999999999</v>
      </c>
      <c r="N27" s="51">
        <v>22.907599999999999</v>
      </c>
      <c r="O27" s="51">
        <v>-3.1589999999999998</v>
      </c>
      <c r="P27" s="51">
        <v>-4.2666000000000004</v>
      </c>
      <c r="Q27" s="51">
        <v>-4.6432000000000002</v>
      </c>
      <c r="R27" s="51">
        <v>-0.24640000000000001</v>
      </c>
      <c r="S27" s="51">
        <v>-14.444800000000001</v>
      </c>
      <c r="T27" s="51">
        <v>-0.25240000000000001</v>
      </c>
      <c r="U27" s="51">
        <v>-11.228199999999999</v>
      </c>
      <c r="V27" s="51">
        <v>-12.9198</v>
      </c>
      <c r="W27" s="51">
        <v>-21.086200000000002</v>
      </c>
      <c r="X27" s="51">
        <v>2.4512</v>
      </c>
      <c r="Y27" s="51">
        <v>2.3332000000000002</v>
      </c>
      <c r="Z27" s="51">
        <v>15.9666</v>
      </c>
      <c r="AA27" s="51">
        <v>11.430400000000001</v>
      </c>
      <c r="AB27" s="52">
        <v>12.0532</v>
      </c>
      <c r="AC27" s="34"/>
    </row>
    <row r="28" ht="16.5">
      <c r="A28" s="34"/>
      <c r="B28" s="80">
        <v>45132</v>
      </c>
      <c r="C28" s="48">
        <f>SUM(E28:AB28)</f>
        <v>-247.96879999999999</v>
      </c>
      <c r="D28" s="49"/>
      <c r="E28" s="71">
        <v>2.2746</v>
      </c>
      <c r="F28" s="51">
        <v>-0.89159999999999995</v>
      </c>
      <c r="G28" s="51">
        <v>1.786</v>
      </c>
      <c r="H28" s="51">
        <v>-0.0088000000000000005</v>
      </c>
      <c r="I28" s="51">
        <v>1.5566</v>
      </c>
      <c r="J28" s="51">
        <v>-0.59960000000000002</v>
      </c>
      <c r="K28" s="51">
        <v>3.5990000000000002</v>
      </c>
      <c r="L28" s="51">
        <v>-5.0129999999999999</v>
      </c>
      <c r="M28" s="51">
        <v>6.319</v>
      </c>
      <c r="N28" s="51">
        <v>1.5158</v>
      </c>
      <c r="O28" s="51">
        <v>-0.50700000000000001</v>
      </c>
      <c r="P28" s="51">
        <v>-0.11700000000000001</v>
      </c>
      <c r="Q28" s="51">
        <v>-19.4314</v>
      </c>
      <c r="R28" s="51">
        <v>-24.073399999999999</v>
      </c>
      <c r="S28" s="51">
        <v>-27.742599999999999</v>
      </c>
      <c r="T28" s="51">
        <v>-65.199399999999997</v>
      </c>
      <c r="U28" s="51">
        <v>-66.353200000000001</v>
      </c>
      <c r="V28" s="51">
        <v>-38.0854</v>
      </c>
      <c r="W28" s="51">
        <v>4.2351999999999999</v>
      </c>
      <c r="X28" s="51">
        <v>-8.6099999999999994</v>
      </c>
      <c r="Y28" s="51">
        <v>-12.159000000000001</v>
      </c>
      <c r="Z28" s="51">
        <v>-2.4174000000000002</v>
      </c>
      <c r="AA28" s="51">
        <v>1.2396</v>
      </c>
      <c r="AB28" s="52">
        <v>0.71419999999999995</v>
      </c>
      <c r="AC28" s="34"/>
    </row>
    <row r="29" ht="16.5">
      <c r="A29" s="34"/>
      <c r="B29" s="80">
        <v>45133</v>
      </c>
      <c r="C29" s="48">
        <f>SUM(E29:AB29)</f>
        <v>-130.90260000000001</v>
      </c>
      <c r="D29" s="49"/>
      <c r="E29" s="71">
        <v>-16.386800000000001</v>
      </c>
      <c r="F29" s="51">
        <v>-22.423999999999999</v>
      </c>
      <c r="G29" s="51">
        <v>-35.049199999999999</v>
      </c>
      <c r="H29" s="51">
        <v>-27.3734</v>
      </c>
      <c r="I29" s="51">
        <v>-29.321400000000001</v>
      </c>
      <c r="J29" s="51">
        <v>-22.8674</v>
      </c>
      <c r="K29" s="51">
        <v>-1.7278</v>
      </c>
      <c r="L29" s="51">
        <v>-9.2370000000000001</v>
      </c>
      <c r="M29" s="51">
        <v>-7.9778000000000002</v>
      </c>
      <c r="N29" s="51">
        <v>-12.1044</v>
      </c>
      <c r="O29" s="51">
        <v>-23.0732</v>
      </c>
      <c r="P29" s="51">
        <v>-5.4236000000000004</v>
      </c>
      <c r="Q29" s="51">
        <v>5.3772000000000002</v>
      </c>
      <c r="R29" s="51">
        <v>27.471</v>
      </c>
      <c r="S29" s="51">
        <v>5.8498000000000001</v>
      </c>
      <c r="T29" s="51">
        <v>23.073599999999999</v>
      </c>
      <c r="U29" s="51">
        <v>2.4887999999999999</v>
      </c>
      <c r="V29" s="51">
        <v>-11.0906</v>
      </c>
      <c r="W29" s="51">
        <v>-1.5114000000000001</v>
      </c>
      <c r="X29" s="51">
        <v>0.35880000000000001</v>
      </c>
      <c r="Y29" s="51">
        <v>3.2814000000000001</v>
      </c>
      <c r="Z29" s="51">
        <v>11.9094</v>
      </c>
      <c r="AA29" s="51">
        <v>7.6334</v>
      </c>
      <c r="AB29" s="52">
        <v>7.2220000000000004</v>
      </c>
      <c r="AC29" s="34"/>
    </row>
    <row r="30" ht="16.5">
      <c r="A30" s="34"/>
      <c r="B30" s="80">
        <v>45134</v>
      </c>
      <c r="C30" s="48">
        <f>SUM(E30:AB30)</f>
        <v>330.13600000000002</v>
      </c>
      <c r="D30" s="49"/>
      <c r="E30" s="71">
        <v>3.3563999999999998</v>
      </c>
      <c r="F30" s="51">
        <v>5.2667999999999999</v>
      </c>
      <c r="G30" s="51">
        <v>-11.248200000000001</v>
      </c>
      <c r="H30" s="51">
        <v>1.9452</v>
      </c>
      <c r="I30" s="51">
        <v>-1.0773999999999999</v>
      </c>
      <c r="J30" s="51">
        <v>1.1202000000000001</v>
      </c>
      <c r="K30" s="51">
        <v>-0.48459999999999998</v>
      </c>
      <c r="L30" s="51">
        <v>4.1543999999999999</v>
      </c>
      <c r="M30" s="51">
        <v>10.4574</v>
      </c>
      <c r="N30" s="51">
        <v>8.9358000000000004</v>
      </c>
      <c r="O30" s="51">
        <v>22.598600000000001</v>
      </c>
      <c r="P30" s="51">
        <v>74.007000000000005</v>
      </c>
      <c r="Q30" s="51">
        <v>39.776200000000003</v>
      </c>
      <c r="R30" s="51">
        <v>58.9604</v>
      </c>
      <c r="S30" s="51">
        <v>63.059399999999997</v>
      </c>
      <c r="T30" s="51">
        <v>24.971399999999999</v>
      </c>
      <c r="U30" s="51">
        <v>5.1260000000000003</v>
      </c>
      <c r="V30" s="51">
        <v>0.93500000000000005</v>
      </c>
      <c r="W30" s="51">
        <v>-5.3802000000000003</v>
      </c>
      <c r="X30" s="51">
        <v>1.512</v>
      </c>
      <c r="Y30" s="51">
        <v>-0.995</v>
      </c>
      <c r="Z30" s="51">
        <v>2.5468000000000002</v>
      </c>
      <c r="AA30" s="51">
        <v>0.7994</v>
      </c>
      <c r="AB30" s="52">
        <v>19.792999999999999</v>
      </c>
      <c r="AC30" s="34"/>
    </row>
    <row r="31" ht="16.5">
      <c r="A31" s="34"/>
      <c r="B31" s="80">
        <v>45135</v>
      </c>
      <c r="C31" s="48">
        <f>SUM(E31:AB31)</f>
        <v>233.85859999999997</v>
      </c>
      <c r="D31" s="49"/>
      <c r="E31" s="71">
        <v>33.4054</v>
      </c>
      <c r="F31" s="51">
        <v>12.5448</v>
      </c>
      <c r="G31" s="51">
        <v>4.6196000000000002</v>
      </c>
      <c r="H31" s="51">
        <v>11.523400000000001</v>
      </c>
      <c r="I31" s="51">
        <v>-18.023199999999999</v>
      </c>
      <c r="J31" s="51">
        <v>11.404999999999999</v>
      </c>
      <c r="K31" s="51">
        <v>6.0052000000000003</v>
      </c>
      <c r="L31" s="51">
        <v>10.520799999999999</v>
      </c>
      <c r="M31" s="51">
        <v>29.534400000000002</v>
      </c>
      <c r="N31" s="51">
        <v>15.922599999999999</v>
      </c>
      <c r="O31" s="51">
        <v>10.736000000000001</v>
      </c>
      <c r="P31" s="51">
        <v>13.6778</v>
      </c>
      <c r="Q31" s="51">
        <v>23.0502</v>
      </c>
      <c r="R31" s="51">
        <v>21.493400000000001</v>
      </c>
      <c r="S31" s="51">
        <v>0.74419999999999997</v>
      </c>
      <c r="T31" s="51">
        <v>1.2547999999999999</v>
      </c>
      <c r="U31" s="51">
        <v>18.414400000000001</v>
      </c>
      <c r="V31" s="51">
        <v>1.3069999999999999</v>
      </c>
      <c r="W31" s="51">
        <v>-3.7166000000000001</v>
      </c>
      <c r="X31" s="51">
        <v>3.5819999999999999</v>
      </c>
      <c r="Y31" s="51">
        <v>4.2539999999999996</v>
      </c>
      <c r="Z31" s="51">
        <v>21.278199999999998</v>
      </c>
      <c r="AA31" s="51">
        <v>2.9828000000000001</v>
      </c>
      <c r="AB31" s="52">
        <v>-2.6576</v>
      </c>
      <c r="AC31" s="34"/>
    </row>
    <row r="32" ht="16.5">
      <c r="A32" s="34"/>
      <c r="B32" s="80">
        <v>45136</v>
      </c>
      <c r="C32" s="48">
        <f>SUM(E32:AB32)</f>
        <v>-57.708799999999982</v>
      </c>
      <c r="D32" s="49"/>
      <c r="E32" s="71">
        <v>-7.8586</v>
      </c>
      <c r="F32" s="51">
        <v>13.208399999999999</v>
      </c>
      <c r="G32" s="51">
        <v>-1.843</v>
      </c>
      <c r="H32" s="51">
        <v>-12.823600000000001</v>
      </c>
      <c r="I32" s="51">
        <v>-14.535399999999999</v>
      </c>
      <c r="J32" s="51">
        <v>10.097799999999999</v>
      </c>
      <c r="K32" s="51">
        <v>21.095400000000001</v>
      </c>
      <c r="L32" s="51">
        <v>9.6630000000000003</v>
      </c>
      <c r="M32" s="51">
        <v>-10.388999999999999</v>
      </c>
      <c r="N32" s="51">
        <v>-12.295</v>
      </c>
      <c r="O32" s="51">
        <v>1.8924000000000001</v>
      </c>
      <c r="P32" s="51">
        <v>-11.904199999999999</v>
      </c>
      <c r="Q32" s="51">
        <v>-26.7194</v>
      </c>
      <c r="R32" s="51">
        <v>-16.108599999999999</v>
      </c>
      <c r="S32" s="51">
        <v>-11.6914</v>
      </c>
      <c r="T32" s="51">
        <v>-2.3681999999999999</v>
      </c>
      <c r="U32" s="51">
        <v>-5.2366000000000001</v>
      </c>
      <c r="V32" s="51">
        <v>-1.1299999999999999</v>
      </c>
      <c r="W32" s="51">
        <v>-3.887</v>
      </c>
      <c r="X32" s="51">
        <v>3.0718000000000001</v>
      </c>
      <c r="Y32" s="51">
        <v>-6.1223999999999998</v>
      </c>
      <c r="Z32" s="51">
        <v>8.8816000000000006</v>
      </c>
      <c r="AA32" s="51">
        <v>-3.2856000000000001</v>
      </c>
      <c r="AB32" s="52">
        <v>22.578800000000001</v>
      </c>
      <c r="AC32" s="34"/>
    </row>
    <row r="33" ht="16.5">
      <c r="A33" s="34"/>
      <c r="B33" s="80">
        <v>45137</v>
      </c>
      <c r="C33" s="48">
        <f>SUM(E33:AB33)</f>
        <v>20.103400000000022</v>
      </c>
      <c r="D33" s="49"/>
      <c r="E33" s="71">
        <v>4.4341999999999997</v>
      </c>
      <c r="F33" s="51">
        <v>8.3621999999999996</v>
      </c>
      <c r="G33" s="51">
        <v>19.4758</v>
      </c>
      <c r="H33" s="51">
        <v>13.8352</v>
      </c>
      <c r="I33" s="51">
        <v>25.146799999999999</v>
      </c>
      <c r="J33" s="51">
        <v>30.783799999999999</v>
      </c>
      <c r="K33" s="51">
        <v>14.6348</v>
      </c>
      <c r="L33" s="51">
        <v>14.167199999999999</v>
      </c>
      <c r="M33" s="51">
        <v>-15.3568</v>
      </c>
      <c r="N33" s="51">
        <v>-16.304200000000002</v>
      </c>
      <c r="O33" s="51">
        <v>-1.5334000000000001</v>
      </c>
      <c r="P33" s="51">
        <v>1.423</v>
      </c>
      <c r="Q33" s="51">
        <v>-2.8439999999999999</v>
      </c>
      <c r="R33" s="51">
        <v>-19.552</v>
      </c>
      <c r="S33" s="51">
        <v>-11.2302</v>
      </c>
      <c r="T33" s="51">
        <v>-2.1621999999999999</v>
      </c>
      <c r="U33" s="51">
        <v>-9.2164000000000001</v>
      </c>
      <c r="V33" s="51">
        <v>-16.241599999999998</v>
      </c>
      <c r="W33" s="51">
        <v>-9.5649999999999995</v>
      </c>
      <c r="X33" s="51">
        <v>3.6284000000000001</v>
      </c>
      <c r="Y33" s="51">
        <v>-1.7336</v>
      </c>
      <c r="Z33" s="51">
        <v>-19.734400000000001</v>
      </c>
      <c r="AA33" s="51">
        <v>7.4564000000000004</v>
      </c>
      <c r="AB33" s="52">
        <v>2.2294</v>
      </c>
      <c r="AC33" s="34"/>
    </row>
    <row r="34" ht="15.75">
      <c r="A34" s="34"/>
      <c r="B34" s="73">
        <v>45138</v>
      </c>
      <c r="C34" s="55">
        <f>SUM(E34:AB34)</f>
        <v>-66.655400000000029</v>
      </c>
      <c r="D34" s="56"/>
      <c r="E34" s="76">
        <v>-9.5541999999999998</v>
      </c>
      <c r="F34" s="77">
        <v>-4.7747999999999999</v>
      </c>
      <c r="G34" s="77">
        <v>-8.1123999999999992</v>
      </c>
      <c r="H34" s="77">
        <v>-9.7498000000000005</v>
      </c>
      <c r="I34" s="77">
        <v>-7.2054</v>
      </c>
      <c r="J34" s="77">
        <v>-13.522600000000001</v>
      </c>
      <c r="K34" s="77">
        <v>-9.0974000000000004</v>
      </c>
      <c r="L34" s="77">
        <v>-6.681</v>
      </c>
      <c r="M34" s="77">
        <v>-10.0776</v>
      </c>
      <c r="N34" s="77">
        <v>1.1040000000000001</v>
      </c>
      <c r="O34" s="77">
        <v>1.0456000000000001</v>
      </c>
      <c r="P34" s="77">
        <v>-1.1879999999999999</v>
      </c>
      <c r="Q34" s="77">
        <v>-0.5514</v>
      </c>
      <c r="R34" s="77">
        <v>-0.98799999999999999</v>
      </c>
      <c r="S34" s="77">
        <v>0.36459999999999998</v>
      </c>
      <c r="T34" s="77">
        <v>2.2572000000000001</v>
      </c>
      <c r="U34" s="77">
        <v>0.10100000000000001</v>
      </c>
      <c r="V34" s="77">
        <v>0.82499999999999996</v>
      </c>
      <c r="W34" s="77">
        <v>-1.0082</v>
      </c>
      <c r="X34" s="77">
        <v>-1.8133999999999999</v>
      </c>
      <c r="Y34" s="77">
        <v>-8.3534000000000006</v>
      </c>
      <c r="Z34" s="77">
        <v>3.1301999999999999</v>
      </c>
      <c r="AA34" s="77">
        <v>6.6852</v>
      </c>
      <c r="AB34" s="78">
        <v>10.509399999999999</v>
      </c>
      <c r="AC34" s="34"/>
    </row>
    <row r="35" ht="15.75">
      <c r="A35" s="34"/>
      <c r="B35" s="81" t="s">
        <v>36</v>
      </c>
      <c r="C35" s="81"/>
      <c r="D35" s="82">
        <f>SUM(C4:D34)</f>
        <v>1728.2885999999999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2026-01-26T13:09:04Z</dcterms:modified>
</cp:coreProperties>
</file>